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"/>
    </mc:Choice>
  </mc:AlternateContent>
  <bookViews>
    <workbookView xWindow="0" yWindow="0" windowWidth="25080" windowHeight="1012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муниципальные!$A$4:$W$9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муниципальные!$A$1:$Z$9</definedName>
  </definedNames>
  <calcPr calcId="162913"/>
</workbook>
</file>

<file path=xl/calcChain.xml><?xml version="1.0" encoding="utf-8"?>
<calcChain xmlns="http://schemas.openxmlformats.org/spreadsheetml/2006/main">
  <c r="Q7" i="33" l="1"/>
  <c r="S7" i="33"/>
  <c r="S8" i="33"/>
  <c r="W6" i="33" l="1"/>
  <c r="U7" i="33"/>
  <c r="W7" i="33"/>
  <c r="W8" i="33"/>
  <c r="U9" i="33"/>
  <c r="W9" i="33"/>
  <c r="O5" i="33" l="1"/>
  <c r="N5" i="33"/>
  <c r="M5" i="33"/>
  <c r="K5" i="33"/>
  <c r="J5" i="33"/>
  <c r="I5" i="33"/>
  <c r="G5" i="33"/>
  <c r="S5" i="33" s="1"/>
  <c r="F5" i="33"/>
  <c r="E5" i="33"/>
  <c r="L9" i="33"/>
  <c r="H9" i="33"/>
  <c r="D9" i="33"/>
  <c r="Q5" i="33" l="1"/>
  <c r="U5" i="33"/>
  <c r="W5" i="33"/>
  <c r="T9" i="33"/>
  <c r="L8" i="33" l="1"/>
  <c r="D8" i="33"/>
  <c r="L7" i="33"/>
  <c r="H7" i="33"/>
  <c r="D7" i="33"/>
  <c r="L6" i="33"/>
  <c r="H6" i="33"/>
  <c r="T6" i="33" l="1"/>
  <c r="P7" i="33"/>
  <c r="P8" i="33"/>
  <c r="T7" i="33"/>
  <c r="L5" i="33"/>
  <c r="D6" i="33" l="1"/>
  <c r="D5" i="33" l="1"/>
  <c r="P5" i="33" s="1"/>
  <c r="H8" i="33" l="1"/>
  <c r="T8" i="33" s="1"/>
  <c r="H5" i="33" l="1"/>
  <c r="T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<sst xmlns="http://schemas.openxmlformats.org/spreadsheetml/2006/main" count="175" uniqueCount="88">
  <si>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</si>
  <si>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</si>
  <si>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</si>
  <si>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</si>
  <si>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</si>
  <si>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</si>
  <si>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</si>
  <si>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</si>
  <si>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</si>
  <si>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</si>
  <si>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</si>
  <si>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</si>
  <si>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</si>
  <si>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</si>
  <si>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</si>
  <si>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</si>
  <si>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</si>
  <si>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</si>
  <si>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</si>
  <si>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</si>
  <si>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</si>
  <si>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</si>
  <si>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</si>
  <si>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</si>
  <si>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</si>
  <si>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</si>
  <si>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</si>
  <si>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</si>
  <si>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</si>
  <si>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</si>
  <si>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</si>
  <si>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</si>
  <si>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</si>
  <si>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</si>
  <si>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</si>
  <si>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</si>
  <si>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</si>
  <si>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</si>
  <si>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</si>
  <si>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</si>
  <si>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</si>
  <si>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</si>
  <si>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</si>
  <si>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</si>
  <si>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</si>
  <si>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</si>
  <si>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</si>
  <si>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</si>
  <si>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</si>
  <si>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</si>
  <si>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</si>
  <si>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</si>
  <si>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</si>
  <si>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</si>
  <si>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</si>
  <si>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</si>
  <si>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</si>
  <si>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</si>
  <si>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</si>
  <si>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</si>
  <si>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</si>
  <si>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</si>
  <si>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</si>
  <si>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</si>
  <si>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</si>
  <si>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</si>
  <si>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</si>
  <si>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</si>
  <si>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</si>
  <si>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</si>
  <si>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</si>
  <si>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</si>
  <si>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</si>
  <si>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</si>
  <si>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</si>
  <si>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</si>
  <si>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</si>
  <si>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</si>
  <si>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</si>
  <si>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</si>
  <si>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</si>
  <si>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</si>
  <si>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</si>
  <si>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Освоение на 01.07.2022 года                                                                                                                                                (рублей)</t>
  </si>
  <si>
    <t>% исполнения к плану на 1 полугодие 2022 года</t>
  </si>
  <si>
    <t>ПЛАН на 1 полугодие 2022 года                                                                                                                                         (рублей)</t>
  </si>
  <si>
    <t xml:space="preserve">Экономия </t>
  </si>
  <si>
    <t>Под контракты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</si>
</sst>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>
      <alignment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"/>
  <sheetViews>
    <sheetView tabSelected="1" zoomScale="80" zoomScaleNormal="8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9" sqref="B9"/>
    </sheetView>
  </sheetViews>
  <sheetFormatPr defaultRowHeight="18.75" x14ac:dyDescent="0.3"/>
  <cols>
    <col min="1" max="1" width="9.140625" style="4" customWidth="1"/>
    <col min="2" max="2" width="80.28515625" style="60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5.140625" style="3" customWidth="1"/>
    <col min="22" max="22" width="15.85546875" style="3" customWidth="1"/>
    <col min="23" max="25" width="15.7109375" style="3" customWidth="1"/>
    <col min="26" max="26" width="37.85546875" style="2" hidden="1" customWidth="1"/>
    <col min="27" max="16384" width="9.140625" style="2"/>
  </cols>
  <sheetData>
    <row r="1" spans="1:26" s="20" customFormat="1" ht="37.5" customHeight="1" x14ac:dyDescent="0.3">
      <c r="A1" s="75" t="s">
        <v>67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0"/>
      <c r="Y1" s="70"/>
    </row>
    <row r="2" spans="1:26" s="1" customFormat="1" ht="46.5" customHeight="1" x14ac:dyDescent="0.3">
      <c r="A2" s="81" t="s">
        <v>0</v>
      </c>
      <c r="B2" s="57" t="s">
        <v>1</v>
      </c>
      <c r="C2" s="82" t="s">
        <v>17</v>
      </c>
      <c r="D2" s="89" t="s">
        <v>85</v>
      </c>
      <c r="E2" s="90"/>
      <c r="F2" s="90"/>
      <c r="G2" s="91"/>
      <c r="H2" s="86" t="s">
        <v>80</v>
      </c>
      <c r="I2" s="87"/>
      <c r="J2" s="87"/>
      <c r="K2" s="88"/>
      <c r="L2" s="80" t="s">
        <v>83</v>
      </c>
      <c r="M2" s="80"/>
      <c r="N2" s="80"/>
      <c r="O2" s="80"/>
      <c r="P2" s="77" t="s">
        <v>84</v>
      </c>
      <c r="Q2" s="78"/>
      <c r="R2" s="78"/>
      <c r="S2" s="79"/>
      <c r="T2" s="83" t="s">
        <v>81</v>
      </c>
      <c r="U2" s="84"/>
      <c r="V2" s="84"/>
      <c r="W2" s="85"/>
      <c r="X2" s="71" t="s">
        <v>86</v>
      </c>
      <c r="Y2" s="71" t="s">
        <v>87</v>
      </c>
      <c r="Z2" s="73" t="s">
        <v>47</v>
      </c>
    </row>
    <row r="3" spans="1:26" s="1" customFormat="1" ht="37.5" x14ac:dyDescent="0.3">
      <c r="A3" s="81"/>
      <c r="B3" s="58" t="s">
        <v>2</v>
      </c>
      <c r="C3" s="82"/>
      <c r="D3" s="47" t="s">
        <v>20</v>
      </c>
      <c r="E3" s="47" t="s">
        <v>21</v>
      </c>
      <c r="F3" s="47" t="s">
        <v>45</v>
      </c>
      <c r="G3" s="47" t="s">
        <v>22</v>
      </c>
      <c r="H3" s="67" t="s">
        <v>20</v>
      </c>
      <c r="I3" s="67" t="s">
        <v>21</v>
      </c>
      <c r="J3" s="67" t="s">
        <v>45</v>
      </c>
      <c r="K3" s="67" t="s">
        <v>22</v>
      </c>
      <c r="L3" s="46" t="s">
        <v>20</v>
      </c>
      <c r="M3" s="46" t="s">
        <v>21</v>
      </c>
      <c r="N3" s="46" t="s">
        <v>45</v>
      </c>
      <c r="O3" s="46" t="s">
        <v>22</v>
      </c>
      <c r="P3" s="46" t="s">
        <v>20</v>
      </c>
      <c r="Q3" s="46" t="s">
        <v>21</v>
      </c>
      <c r="R3" s="46" t="s">
        <v>45</v>
      </c>
      <c r="S3" s="46" t="s">
        <v>22</v>
      </c>
      <c r="T3" s="46" t="s">
        <v>20</v>
      </c>
      <c r="U3" s="46" t="s">
        <v>21</v>
      </c>
      <c r="V3" s="46" t="s">
        <v>45</v>
      </c>
      <c r="W3" s="46" t="s">
        <v>22</v>
      </c>
      <c r="X3" s="72"/>
      <c r="Y3" s="72"/>
      <c r="Z3" s="74"/>
    </row>
    <row r="4" spans="1:26" s="1" customFormat="1" x14ac:dyDescent="0.3">
      <c r="A4" s="66" t="s">
        <v>4</v>
      </c>
      <c r="B4" s="59" t="s">
        <v>13</v>
      </c>
      <c r="C4" s="66" t="s">
        <v>24</v>
      </c>
      <c r="D4" s="56">
        <v>4</v>
      </c>
      <c r="E4" s="56">
        <v>5</v>
      </c>
      <c r="F4" s="56">
        <v>6</v>
      </c>
      <c r="G4" s="56" t="s">
        <v>35</v>
      </c>
      <c r="H4" s="66" t="s">
        <v>16</v>
      </c>
      <c r="I4" s="66" t="s">
        <v>28</v>
      </c>
      <c r="J4" s="66" t="s">
        <v>29</v>
      </c>
      <c r="K4" s="66" t="s">
        <v>30</v>
      </c>
      <c r="L4" s="66" t="s">
        <v>31</v>
      </c>
      <c r="M4" s="66" t="s">
        <v>32</v>
      </c>
      <c r="N4" s="66" t="s">
        <v>33</v>
      </c>
      <c r="O4" s="66" t="s">
        <v>34</v>
      </c>
      <c r="P4" s="66"/>
      <c r="Q4" s="66"/>
      <c r="R4" s="66"/>
      <c r="S4" s="66"/>
      <c r="T4" s="66" t="s">
        <v>68</v>
      </c>
      <c r="U4" s="66" t="s">
        <v>69</v>
      </c>
      <c r="V4" s="66" t="s">
        <v>54</v>
      </c>
      <c r="W4" s="66" t="s">
        <v>70</v>
      </c>
      <c r="X4" s="68"/>
      <c r="Y4" s="69"/>
      <c r="Z4" s="44">
        <v>20</v>
      </c>
    </row>
    <row r="5" spans="1:26" s="53" customFormat="1" ht="61.5" customHeight="1" x14ac:dyDescent="0.3">
      <c r="A5" s="62" t="s">
        <v>73</v>
      </c>
      <c r="B5" s="63" t="s">
        <v>75</v>
      </c>
      <c r="C5" s="55"/>
      <c r="D5" s="61">
        <f t="shared" ref="D5:O5" si="0">SUM(D6:D9)</f>
        <v>200250</v>
      </c>
      <c r="E5" s="61">
        <f t="shared" si="0"/>
        <v>60000</v>
      </c>
      <c r="F5" s="61">
        <f t="shared" si="0"/>
        <v>0</v>
      </c>
      <c r="G5" s="61">
        <f t="shared" si="0"/>
        <v>140250</v>
      </c>
      <c r="H5" s="51">
        <f t="shared" si="0"/>
        <v>400100</v>
      </c>
      <c r="I5" s="51">
        <f t="shared" si="0"/>
        <v>80000</v>
      </c>
      <c r="J5" s="51">
        <f t="shared" si="0"/>
        <v>0</v>
      </c>
      <c r="K5" s="51">
        <f t="shared" si="0"/>
        <v>320100</v>
      </c>
      <c r="L5" s="50">
        <f t="shared" si="0"/>
        <v>200000</v>
      </c>
      <c r="M5" s="50">
        <f t="shared" si="0"/>
        <v>60000</v>
      </c>
      <c r="N5" s="50">
        <f t="shared" si="0"/>
        <v>0</v>
      </c>
      <c r="O5" s="50">
        <f t="shared" si="0"/>
        <v>140000</v>
      </c>
      <c r="P5" s="49">
        <f t="shared" ref="P5:P8" si="1">L5/D5*100</f>
        <v>99.875156054931338</v>
      </c>
      <c r="Q5" s="49">
        <f t="shared" ref="Q5:Q7" si="2">M5/E5*100</f>
        <v>100</v>
      </c>
      <c r="R5" s="49"/>
      <c r="S5" s="49">
        <f t="shared" ref="S5:S8" si="3">O5/G5*100</f>
        <v>99.821746880570402</v>
      </c>
      <c r="T5" s="49">
        <f t="shared" ref="T5:T9" si="4">L5/H5*100</f>
        <v>49.987503124218946</v>
      </c>
      <c r="U5" s="49">
        <f t="shared" ref="U5:U9" si="5">M5/I5*100</f>
        <v>75</v>
      </c>
      <c r="V5" s="49"/>
      <c r="W5" s="49">
        <f t="shared" ref="W5:W9" si="6">O5/K5*100</f>
        <v>43.736332396126208</v>
      </c>
      <c r="X5" s="49"/>
      <c r="Y5" s="49"/>
      <c r="Z5" s="52"/>
    </row>
    <row r="6" spans="1:26" s="1" customFormat="1" ht="99" customHeight="1" x14ac:dyDescent="0.3">
      <c r="A6" s="64" t="s">
        <v>76</v>
      </c>
      <c r="B6" s="65" t="s">
        <v>74</v>
      </c>
      <c r="C6" s="18" t="s">
        <v>3</v>
      </c>
      <c r="D6" s="45">
        <f t="shared" ref="D6" si="7">SUM(E6:G6)</f>
        <v>0</v>
      </c>
      <c r="E6" s="45">
        <v>0</v>
      </c>
      <c r="F6" s="45">
        <v>0</v>
      </c>
      <c r="G6" s="45">
        <v>0</v>
      </c>
      <c r="H6" s="19">
        <f>SUM(I6:K6)</f>
        <v>149850</v>
      </c>
      <c r="I6" s="19">
        <v>0</v>
      </c>
      <c r="J6" s="19">
        <v>0</v>
      </c>
      <c r="K6" s="19">
        <v>149850</v>
      </c>
      <c r="L6" s="49">
        <f>SUM(M6:O6)</f>
        <v>0</v>
      </c>
      <c r="M6" s="49">
        <v>0</v>
      </c>
      <c r="N6" s="49">
        <v>0</v>
      </c>
      <c r="O6" s="49">
        <v>0</v>
      </c>
      <c r="P6" s="49"/>
      <c r="Q6" s="49"/>
      <c r="R6" s="49"/>
      <c r="S6" s="49"/>
      <c r="T6" s="49">
        <f t="shared" si="4"/>
        <v>0</v>
      </c>
      <c r="U6" s="49"/>
      <c r="V6" s="49"/>
      <c r="W6" s="49">
        <f t="shared" si="6"/>
        <v>0</v>
      </c>
      <c r="X6" s="49"/>
      <c r="Y6" s="49"/>
      <c r="Z6" s="21"/>
    </row>
    <row r="7" spans="1:26" s="1" customFormat="1" ht="120.75" customHeight="1" x14ac:dyDescent="0.3">
      <c r="A7" s="64" t="s">
        <v>77</v>
      </c>
      <c r="B7" s="65" t="s">
        <v>82</v>
      </c>
      <c r="C7" s="18" t="s">
        <v>3</v>
      </c>
      <c r="D7" s="45">
        <f>SUM(E7:G7)</f>
        <v>150250</v>
      </c>
      <c r="E7" s="45">
        <v>60000</v>
      </c>
      <c r="F7" s="45">
        <v>0</v>
      </c>
      <c r="G7" s="45">
        <v>90250</v>
      </c>
      <c r="H7" s="19">
        <f>SUM(I7:K7)</f>
        <v>150250</v>
      </c>
      <c r="I7" s="19">
        <v>60000</v>
      </c>
      <c r="J7" s="19">
        <v>0</v>
      </c>
      <c r="K7" s="19">
        <v>90250</v>
      </c>
      <c r="L7" s="49">
        <f>SUM(M7:O7)</f>
        <v>150000</v>
      </c>
      <c r="M7" s="49">
        <v>60000</v>
      </c>
      <c r="N7" s="49">
        <v>0</v>
      </c>
      <c r="O7" s="49">
        <v>90000</v>
      </c>
      <c r="P7" s="49">
        <f t="shared" si="1"/>
        <v>99.833610648918466</v>
      </c>
      <c r="Q7" s="49">
        <f t="shared" si="2"/>
        <v>100</v>
      </c>
      <c r="R7" s="49"/>
      <c r="S7" s="49">
        <f t="shared" si="3"/>
        <v>99.7229916897507</v>
      </c>
      <c r="T7" s="49">
        <f t="shared" si="4"/>
        <v>99.833610648918466</v>
      </c>
      <c r="U7" s="49">
        <f t="shared" si="5"/>
        <v>100</v>
      </c>
      <c r="V7" s="49"/>
      <c r="W7" s="49">
        <f t="shared" si="6"/>
        <v>99.7229916897507</v>
      </c>
      <c r="X7" s="49"/>
      <c r="Y7" s="49"/>
      <c r="Z7" s="21"/>
    </row>
    <row r="8" spans="1:26" s="1" customFormat="1" ht="78.75" customHeight="1" x14ac:dyDescent="0.3">
      <c r="A8" s="64" t="s">
        <v>78</v>
      </c>
      <c r="B8" s="65" t="s">
        <v>71</v>
      </c>
      <c r="C8" s="18" t="s">
        <v>3</v>
      </c>
      <c r="D8" s="45">
        <f>SUM(E8:G8)</f>
        <v>50000</v>
      </c>
      <c r="E8" s="45">
        <v>0</v>
      </c>
      <c r="F8" s="45">
        <v>0</v>
      </c>
      <c r="G8" s="45">
        <v>50000</v>
      </c>
      <c r="H8" s="19">
        <f t="shared" ref="H8:H9" si="8">SUM(I8:K8)</f>
        <v>50000</v>
      </c>
      <c r="I8" s="19">
        <v>0</v>
      </c>
      <c r="J8" s="19">
        <v>0</v>
      </c>
      <c r="K8" s="19">
        <v>50000</v>
      </c>
      <c r="L8" s="49">
        <f>SUM(M8:O8)</f>
        <v>50000</v>
      </c>
      <c r="M8" s="49">
        <v>0</v>
      </c>
      <c r="N8" s="49">
        <v>0</v>
      </c>
      <c r="O8" s="49">
        <v>50000</v>
      </c>
      <c r="P8" s="49">
        <f t="shared" si="1"/>
        <v>100</v>
      </c>
      <c r="Q8" s="49"/>
      <c r="R8" s="49"/>
      <c r="S8" s="49">
        <f t="shared" si="3"/>
        <v>100</v>
      </c>
      <c r="T8" s="49">
        <f t="shared" si="4"/>
        <v>100</v>
      </c>
      <c r="U8" s="49"/>
      <c r="V8" s="49"/>
      <c r="W8" s="49">
        <f t="shared" si="6"/>
        <v>100</v>
      </c>
      <c r="X8" s="49"/>
      <c r="Y8" s="49"/>
      <c r="Z8" s="54"/>
    </row>
    <row r="9" spans="1:26" s="1" customFormat="1" ht="76.5" customHeight="1" x14ac:dyDescent="0.3">
      <c r="A9" s="64" t="s">
        <v>79</v>
      </c>
      <c r="B9" s="65" t="s">
        <v>72</v>
      </c>
      <c r="C9" s="18" t="s">
        <v>3</v>
      </c>
      <c r="D9" s="45">
        <f>SUM(E9:G9)</f>
        <v>0</v>
      </c>
      <c r="E9" s="45">
        <v>0</v>
      </c>
      <c r="F9" s="45">
        <v>0</v>
      </c>
      <c r="G9" s="45">
        <v>0</v>
      </c>
      <c r="H9" s="19">
        <f t="shared" si="8"/>
        <v>50000</v>
      </c>
      <c r="I9" s="19">
        <v>20000</v>
      </c>
      <c r="J9" s="19">
        <v>0</v>
      </c>
      <c r="K9" s="19">
        <v>30000</v>
      </c>
      <c r="L9" s="49">
        <f>SUM(M9:O9)</f>
        <v>0</v>
      </c>
      <c r="M9" s="49">
        <v>0</v>
      </c>
      <c r="N9" s="49">
        <v>0</v>
      </c>
      <c r="O9" s="49">
        <v>0</v>
      </c>
      <c r="P9" s="49"/>
      <c r="Q9" s="49"/>
      <c r="R9" s="49"/>
      <c r="S9" s="49"/>
      <c r="T9" s="49">
        <f t="shared" si="4"/>
        <v>0</v>
      </c>
      <c r="U9" s="49">
        <f t="shared" si="5"/>
        <v>0</v>
      </c>
      <c r="V9" s="49"/>
      <c r="W9" s="49">
        <f t="shared" si="6"/>
        <v>0</v>
      </c>
      <c r="X9" s="49"/>
      <c r="Y9" s="49"/>
      <c r="Z9" s="54"/>
    </row>
  </sheetData>
  <mergeCells count="11">
    <mergeCell ref="A1:W1"/>
    <mergeCell ref="P2:S2"/>
    <mergeCell ref="L2:O2"/>
    <mergeCell ref="A2:A3"/>
    <mergeCell ref="C2:C3"/>
    <mergeCell ref="T2:W2"/>
    <mergeCell ref="H2:K2"/>
    <mergeCell ref="D2:G2"/>
    <mergeCell ref="Z2:Z3"/>
    <mergeCell ref="Y2:Y3"/>
    <mergeCell ref="X2:X3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3" t="s">
        <v>39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32.25" customHeight="1" x14ac:dyDescent="0.25">
      <c r="A2" s="95" t="s">
        <v>0</v>
      </c>
      <c r="B2" s="5" t="s">
        <v>1</v>
      </c>
      <c r="C2" s="96" t="s">
        <v>17</v>
      </c>
      <c r="D2" s="97" t="s">
        <v>36</v>
      </c>
      <c r="E2" s="97"/>
      <c r="F2" s="97"/>
      <c r="G2" s="98" t="s">
        <v>44</v>
      </c>
      <c r="H2" s="98"/>
      <c r="I2" s="98"/>
      <c r="J2" s="99" t="s">
        <v>42</v>
      </c>
      <c r="K2" s="100"/>
      <c r="L2" s="101"/>
      <c r="M2" s="102" t="s">
        <v>37</v>
      </c>
      <c r="N2" s="102" t="s">
        <v>38</v>
      </c>
    </row>
    <row r="3" spans="1:14" ht="25.5" x14ac:dyDescent="0.25">
      <c r="A3" s="95"/>
      <c r="B3" s="6" t="s">
        <v>2</v>
      </c>
      <c r="C3" s="96"/>
      <c r="D3" s="7" t="s">
        <v>20</v>
      </c>
      <c r="E3" s="7" t="s">
        <v>21</v>
      </c>
      <c r="F3" s="7" t="s">
        <v>22</v>
      </c>
      <c r="G3" s="7" t="s">
        <v>20</v>
      </c>
      <c r="H3" s="7" t="s">
        <v>21</v>
      </c>
      <c r="I3" s="7" t="s">
        <v>22</v>
      </c>
      <c r="J3" s="7" t="s">
        <v>20</v>
      </c>
      <c r="K3" s="7" t="s">
        <v>21</v>
      </c>
      <c r="L3" s="7" t="s">
        <v>22</v>
      </c>
      <c r="M3" s="103"/>
      <c r="N3" s="103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2" t="s">
        <v>40</v>
      </c>
      <c r="C5" s="92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19</v>
      </c>
      <c r="C6" s="14" t="s">
        <v>43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41</v>
      </c>
      <c r="C7" s="14" t="s">
        <v>43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1" t="s">
        <v>0</v>
      </c>
      <c r="B1" s="25" t="s">
        <v>1</v>
      </c>
      <c r="C1" s="112" t="s">
        <v>17</v>
      </c>
      <c r="D1" s="113" t="s">
        <v>55</v>
      </c>
      <c r="E1" s="113"/>
      <c r="F1" s="113"/>
      <c r="G1" s="113"/>
      <c r="H1" s="113" t="s">
        <v>56</v>
      </c>
      <c r="I1" s="113"/>
      <c r="J1" s="113"/>
      <c r="K1" s="113"/>
      <c r="L1" s="114" t="s">
        <v>66</v>
      </c>
      <c r="M1" s="115"/>
      <c r="N1" s="115"/>
      <c r="O1" s="116"/>
      <c r="P1" s="108" t="s">
        <v>57</v>
      </c>
      <c r="Q1" s="108"/>
      <c r="R1" s="108"/>
      <c r="S1" s="108"/>
      <c r="T1" s="108" t="s">
        <v>58</v>
      </c>
      <c r="U1" s="109"/>
      <c r="V1" s="109"/>
      <c r="W1" s="109"/>
    </row>
    <row r="2" spans="1:23" ht="22.5" x14ac:dyDescent="0.25">
      <c r="A2" s="111"/>
      <c r="B2" s="25" t="s">
        <v>2</v>
      </c>
      <c r="C2" s="112"/>
      <c r="D2" s="26" t="s">
        <v>20</v>
      </c>
      <c r="E2" s="26" t="s">
        <v>21</v>
      </c>
      <c r="F2" s="26" t="s">
        <v>45</v>
      </c>
      <c r="G2" s="26" t="s">
        <v>22</v>
      </c>
      <c r="H2" s="26" t="s">
        <v>20</v>
      </c>
      <c r="I2" s="26" t="s">
        <v>21</v>
      </c>
      <c r="J2" s="26" t="s">
        <v>45</v>
      </c>
      <c r="K2" s="26" t="s">
        <v>22</v>
      </c>
      <c r="L2" s="26" t="s">
        <v>20</v>
      </c>
      <c r="M2" s="26" t="s">
        <v>21</v>
      </c>
      <c r="N2" s="26" t="s">
        <v>45</v>
      </c>
      <c r="O2" s="26" t="s">
        <v>22</v>
      </c>
      <c r="P2" s="26" t="s">
        <v>20</v>
      </c>
      <c r="Q2" s="26" t="s">
        <v>21</v>
      </c>
      <c r="R2" s="26" t="s">
        <v>45</v>
      </c>
      <c r="S2" s="26" t="s">
        <v>22</v>
      </c>
      <c r="T2" s="26" t="s">
        <v>20</v>
      </c>
      <c r="U2" s="27" t="s">
        <v>21</v>
      </c>
      <c r="V2" s="26" t="s">
        <v>45</v>
      </c>
      <c r="W2" s="26" t="s">
        <v>22</v>
      </c>
    </row>
    <row r="3" spans="1:23" x14ac:dyDescent="0.25">
      <c r="A3" s="23" t="s">
        <v>4</v>
      </c>
      <c r="B3" s="23" t="s">
        <v>13</v>
      </c>
      <c r="C3" s="23" t="s">
        <v>24</v>
      </c>
      <c r="D3" s="23" t="s">
        <v>26</v>
      </c>
      <c r="E3" s="23" t="s">
        <v>15</v>
      </c>
      <c r="F3" s="23" t="s">
        <v>27</v>
      </c>
      <c r="G3" s="23" t="s">
        <v>27</v>
      </c>
      <c r="H3" s="23" t="s">
        <v>35</v>
      </c>
      <c r="I3" s="23" t="s">
        <v>28</v>
      </c>
      <c r="J3" s="23" t="s">
        <v>29</v>
      </c>
      <c r="K3" s="23" t="s">
        <v>30</v>
      </c>
      <c r="L3" s="23" t="s">
        <v>31</v>
      </c>
      <c r="M3" s="23" t="s">
        <v>32</v>
      </c>
      <c r="N3" s="23" t="s">
        <v>33</v>
      </c>
      <c r="O3" s="23" t="s">
        <v>34</v>
      </c>
      <c r="P3" s="23" t="s">
        <v>16</v>
      </c>
      <c r="Q3" s="23" t="s">
        <v>28</v>
      </c>
      <c r="R3" s="23" t="s">
        <v>54</v>
      </c>
      <c r="S3" s="23" t="s">
        <v>29</v>
      </c>
      <c r="T3" s="23" t="s">
        <v>30</v>
      </c>
      <c r="U3" s="23" t="s">
        <v>59</v>
      </c>
      <c r="V3" s="23" t="s">
        <v>48</v>
      </c>
      <c r="W3" s="23" t="s">
        <v>53</v>
      </c>
    </row>
    <row r="4" spans="1:23" x14ac:dyDescent="0.25">
      <c r="A4" s="110" t="s">
        <v>23</v>
      </c>
      <c r="B4" s="110"/>
      <c r="C4" s="110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92" t="s">
        <v>9</v>
      </c>
      <c r="C5" s="92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46</v>
      </c>
      <c r="C6" s="5" t="s">
        <v>52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13</v>
      </c>
      <c r="B7" s="92" t="s">
        <v>60</v>
      </c>
      <c r="C7" s="92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61</v>
      </c>
      <c r="C8" s="5" t="s">
        <v>52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62</v>
      </c>
      <c r="C9" s="5" t="s">
        <v>52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24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63</v>
      </c>
      <c r="B11" s="33" t="s">
        <v>64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24</v>
      </c>
      <c r="B12" s="92" t="s">
        <v>11</v>
      </c>
      <c r="C12" s="92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25</v>
      </c>
      <c r="B13" s="37" t="s">
        <v>14</v>
      </c>
      <c r="C13" s="5" t="s">
        <v>52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16</v>
      </c>
      <c r="B14" s="104" t="s">
        <v>12</v>
      </c>
      <c r="C14" s="105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02" t="s">
        <v>18</v>
      </c>
      <c r="B15" s="33" t="s">
        <v>65</v>
      </c>
      <c r="C15" s="5" t="s">
        <v>52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06"/>
      <c r="B16" s="33" t="s">
        <v>49</v>
      </c>
      <c r="C16" s="5" t="s">
        <v>52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06"/>
      <c r="B17" s="33" t="s">
        <v>50</v>
      </c>
      <c r="C17" s="5" t="s">
        <v>52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07"/>
      <c r="B18" s="33" t="s">
        <v>51</v>
      </c>
      <c r="C18" s="5" t="s">
        <v>52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2022-05-11T12:21:09Z</cp:lastPrinted>
  <dcterms:created xsi:type="dcterms:W3CDTF">2012-05-22T08:33:39Z</dcterms:created>
  <dcterms:modified xsi:type="dcterms:W3CDTF">2022-09-01T08:37:09Z</dcterms:modified>
</cp:coreProperties>
</file>