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по ПРОГРАММЕ\Сетевые + Актуальная\2022\"/>
    </mc:Choice>
  </mc:AlternateContent>
  <bookViews>
    <workbookView xWindow="0" yWindow="0" windowWidth="28800" windowHeight="123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муниципальные!$A$4:$W$5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муниципальные!$A$1:$X$13</definedName>
  </definedNames>
  <calcPr calcId="162913"/>
</workbook>
</file>

<file path=xl/calcChain.xml><?xml version="1.0" encoding="utf-8"?>
<calcChain xmlns="http://schemas.openxmlformats.org/spreadsheetml/2006/main">
  <c r="S7" i="33" l="1"/>
  <c r="S8" i="33"/>
  <c r="S10" i="33"/>
  <c r="S11" i="33"/>
  <c r="S13" i="33"/>
  <c r="W7" i="33" l="1"/>
  <c r="W8" i="33"/>
  <c r="W9" i="33"/>
  <c r="W10" i="33"/>
  <c r="W11" i="33"/>
  <c r="W12" i="33"/>
  <c r="W13" i="33"/>
  <c r="H12" i="33" l="1"/>
  <c r="L12" i="33"/>
  <c r="D12" i="33"/>
  <c r="T12" i="33" l="1"/>
  <c r="L11" i="33" l="1"/>
  <c r="L9" i="33"/>
  <c r="L8" i="33"/>
  <c r="D8" i="33" l="1"/>
  <c r="P8" i="33" s="1"/>
  <c r="D9" i="33"/>
  <c r="D10" i="33"/>
  <c r="D11" i="33"/>
  <c r="P11" i="33" s="1"/>
  <c r="D13" i="33"/>
  <c r="D7" i="33"/>
  <c r="E6" i="33"/>
  <c r="F6" i="33"/>
  <c r="G6" i="33"/>
  <c r="D6" i="33" l="1"/>
  <c r="I6" i="33" l="1"/>
  <c r="J6" i="33"/>
  <c r="K6" i="33"/>
  <c r="M6" i="33"/>
  <c r="N6" i="33"/>
  <c r="O6" i="33"/>
  <c r="S6" i="33" s="1"/>
  <c r="H7" i="33"/>
  <c r="L7" i="33"/>
  <c r="P7" i="33" s="1"/>
  <c r="H8" i="33"/>
  <c r="T8" i="33" s="1"/>
  <c r="H9" i="33"/>
  <c r="T9" i="33" s="1"/>
  <c r="H10" i="33"/>
  <c r="L10" i="33"/>
  <c r="P10" i="33" s="1"/>
  <c r="H11" i="33"/>
  <c r="T11" i="33" s="1"/>
  <c r="H13" i="33"/>
  <c r="L13" i="33"/>
  <c r="P13" i="33" s="1"/>
  <c r="T13" i="33" l="1"/>
  <c r="T10" i="33"/>
  <c r="T7" i="33"/>
  <c r="W6" i="33"/>
  <c r="H6" i="33"/>
  <c r="L6" i="33"/>
  <c r="P6" i="33" s="1"/>
  <c r="T6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<sst xmlns="http://schemas.openxmlformats.org/spreadsheetml/2006/main" count="173" uniqueCount="85">
  <si>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</si>
  <si>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</si>
  <si>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</si>
  <si>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</si>
  <si>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</si>
  <si>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</si>
  <si>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</si>
  <si>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</si>
  <si>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</si>
  <si>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</si>
  <si>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</si>
  <si>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</si>
  <si>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</si>
  <si>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</si>
  <si>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</si>
  <si>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</si>
  <si>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</si>
  <si>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</si>
  <si>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</si>
  <si>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</si>
  <si>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</si>
  <si>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</si>
  <si>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</si>
  <si>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</si>
  <si>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</si>
  <si>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</si>
  <si>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</si>
  <si>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</si>
  <si>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</si>
  <si>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</si>
  <si>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</si>
  <si>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</si>
  <si>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</si>
  <si>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</si>
  <si>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</si>
  <si>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</si>
  <si>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</si>
  <si>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15.1</t>
  </si>
  <si>
    <t>15.2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</si>
  <si>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</si>
  <si>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</si>
  <si>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</si>
  <si>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</si>
  <si>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</si>
  <si>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</si>
  <si>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</si>
  <si>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</si>
  <si>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</si>
  <si>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</si>
  <si>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</si>
  <si>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</si>
  <si>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</si>
  <si>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</si>
  <si>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</si>
  <si>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</si>
  <si>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</si>
  <si>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</si>
  <si>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</si>
  <si>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</si>
  <si>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</si>
  <si>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</si>
  <si>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</si>
  <si>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</si>
  <si>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</si>
  <si>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</si>
  <si>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</si>
  <si>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</si>
  <si>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</si>
  <si>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</si>
  <si>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</si>
  <si>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</si>
  <si>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</si>
  <si>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</si>
  <si>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</si>
  <si>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</si>
  <si>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</si>
  <si>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Профилактика терроризма в городе Нефтеюганске</t>
  </si>
  <si>
    <t>Повышение уровня антитеррористической защищенности муниципальных объектов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</si>
  <si>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</si>
  <si>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</si>
  <si>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Повышение квалификации по вопросам профилактики терроризма муниципальных служащих и работников муниципальных учреждений</t>
  </si>
  <si>
    <t>Освоение на 01.07.2022 года                                                                                                                                                (рублей)</t>
  </si>
  <si>
    <t>% исполнения к плану на 1 полугодие 2022 года</t>
  </si>
  <si>
    <t>ПЛАН на 1 полугодие 2022 года                                                                                                                                         (рублей)</t>
  </si>
  <si>
    <t>Администрация города Нефтеюганска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</si>
</sst>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7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6" fontId="37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9" fillId="0" borderId="1" xfId="0" applyNumberFormat="1" applyFont="1" applyFill="1" applyBorder="1" applyAlignment="1">
      <alignment horizontal="center" vertical="center"/>
    </xf>
    <xf numFmtId="170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7" fontId="3" fillId="0" borderId="1" xfId="2" applyNumberFormat="1" applyFont="1" applyFill="1" applyBorder="1" applyAlignment="1">
      <alignment horizontal="center" vertical="center"/>
    </xf>
    <xf numFmtId="0" fontId="33" fillId="0" borderId="0" xfId="0" applyFont="1" applyFill="1"/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/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"/>
  <sheetViews>
    <sheetView tabSelected="1" zoomScale="80" zoomScaleNormal="8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31" sqref="E31"/>
    </sheetView>
  </sheetViews>
  <sheetFormatPr defaultRowHeight="18.75" x14ac:dyDescent="0.3"/>
  <cols>
    <col min="1" max="1" width="9.140625" style="4" customWidth="1"/>
    <col min="2" max="2" width="80.28515625" style="58" customWidth="1"/>
    <col min="3" max="3" width="13.140625" style="2" customWidth="1"/>
    <col min="4" max="4" width="22.42578125" style="48" customWidth="1"/>
    <col min="5" max="5" width="22.140625" style="48" customWidth="1"/>
    <col min="6" max="6" width="19.85546875" style="48" customWidth="1"/>
    <col min="7" max="7" width="22.42578125" style="48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hidden="1" customWidth="1"/>
    <col min="21" max="21" width="15.140625" style="3" hidden="1" customWidth="1"/>
    <col min="22" max="22" width="15.85546875" style="3" hidden="1" customWidth="1"/>
    <col min="23" max="23" width="15.7109375" style="3" hidden="1" customWidth="1"/>
    <col min="24" max="24" width="37.85546875" style="2" hidden="1" customWidth="1"/>
    <col min="25" max="16384" width="9.140625" style="2"/>
  </cols>
  <sheetData>
    <row r="1" spans="1:24" s="20" customFormat="1" ht="37.5" customHeight="1" x14ac:dyDescent="0.3">
      <c r="A1" s="71" t="s">
        <v>72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spans="1:24" s="1" customFormat="1" ht="46.5" customHeight="1" x14ac:dyDescent="0.3">
      <c r="A2" s="77" t="s">
        <v>0</v>
      </c>
      <c r="B2" s="55" t="s">
        <v>1</v>
      </c>
      <c r="C2" s="78" t="s">
        <v>19</v>
      </c>
      <c r="D2" s="87" t="s">
        <v>83</v>
      </c>
      <c r="E2" s="88"/>
      <c r="F2" s="88"/>
      <c r="G2" s="89"/>
      <c r="H2" s="84" t="s">
        <v>78</v>
      </c>
      <c r="I2" s="85"/>
      <c r="J2" s="85"/>
      <c r="K2" s="86"/>
      <c r="L2" s="76" t="s">
        <v>81</v>
      </c>
      <c r="M2" s="76"/>
      <c r="N2" s="76"/>
      <c r="O2" s="76"/>
      <c r="P2" s="73" t="s">
        <v>82</v>
      </c>
      <c r="Q2" s="74"/>
      <c r="R2" s="74"/>
      <c r="S2" s="75"/>
      <c r="T2" s="79" t="s">
        <v>79</v>
      </c>
      <c r="U2" s="80"/>
      <c r="V2" s="80"/>
      <c r="W2" s="81"/>
      <c r="X2" s="90" t="s">
        <v>51</v>
      </c>
    </row>
    <row r="3" spans="1:24" s="1" customFormat="1" ht="37.5" x14ac:dyDescent="0.3">
      <c r="A3" s="77"/>
      <c r="B3" s="56" t="s">
        <v>2</v>
      </c>
      <c r="C3" s="78"/>
      <c r="D3" s="47" t="s">
        <v>22</v>
      </c>
      <c r="E3" s="47" t="s">
        <v>23</v>
      </c>
      <c r="F3" s="47" t="s">
        <v>49</v>
      </c>
      <c r="G3" s="47" t="s">
        <v>24</v>
      </c>
      <c r="H3" s="62" t="s">
        <v>22</v>
      </c>
      <c r="I3" s="62" t="s">
        <v>23</v>
      </c>
      <c r="J3" s="62" t="s">
        <v>49</v>
      </c>
      <c r="K3" s="62" t="s">
        <v>24</v>
      </c>
      <c r="L3" s="46" t="s">
        <v>22</v>
      </c>
      <c r="M3" s="46" t="s">
        <v>23</v>
      </c>
      <c r="N3" s="46" t="s">
        <v>49</v>
      </c>
      <c r="O3" s="46" t="s">
        <v>24</v>
      </c>
      <c r="P3" s="46" t="s">
        <v>22</v>
      </c>
      <c r="Q3" s="46" t="s">
        <v>23</v>
      </c>
      <c r="R3" s="46" t="s">
        <v>49</v>
      </c>
      <c r="S3" s="46" t="s">
        <v>24</v>
      </c>
      <c r="T3" s="46" t="s">
        <v>22</v>
      </c>
      <c r="U3" s="46" t="s">
        <v>23</v>
      </c>
      <c r="V3" s="46" t="s">
        <v>49</v>
      </c>
      <c r="W3" s="46" t="s">
        <v>24</v>
      </c>
      <c r="X3" s="91"/>
    </row>
    <row r="4" spans="1:24" s="1" customFormat="1" x14ac:dyDescent="0.3">
      <c r="A4" s="61" t="s">
        <v>6</v>
      </c>
      <c r="B4" s="57" t="s">
        <v>15</v>
      </c>
      <c r="C4" s="61" t="s">
        <v>26</v>
      </c>
      <c r="D4" s="54">
        <v>4</v>
      </c>
      <c r="E4" s="54">
        <v>5</v>
      </c>
      <c r="F4" s="54">
        <v>6</v>
      </c>
      <c r="G4" s="54" t="s">
        <v>39</v>
      </c>
      <c r="H4" s="61" t="s">
        <v>18</v>
      </c>
      <c r="I4" s="61" t="s">
        <v>30</v>
      </c>
      <c r="J4" s="61" t="s">
        <v>31</v>
      </c>
      <c r="K4" s="61" t="s">
        <v>32</v>
      </c>
      <c r="L4" s="61" t="s">
        <v>33</v>
      </c>
      <c r="M4" s="61" t="s">
        <v>34</v>
      </c>
      <c r="N4" s="61" t="s">
        <v>35</v>
      </c>
      <c r="O4" s="61" t="s">
        <v>36</v>
      </c>
      <c r="P4" s="61"/>
      <c r="Q4" s="61"/>
      <c r="R4" s="61"/>
      <c r="S4" s="61"/>
      <c r="T4" s="61" t="s">
        <v>73</v>
      </c>
      <c r="U4" s="61" t="s">
        <v>74</v>
      </c>
      <c r="V4" s="61" t="s">
        <v>59</v>
      </c>
      <c r="W4" s="61" t="s">
        <v>75</v>
      </c>
      <c r="X4" s="44">
        <v>20</v>
      </c>
    </row>
    <row r="5" spans="1:24" s="1" customFormat="1" x14ac:dyDescent="0.3">
      <c r="A5" s="82" t="s">
        <v>84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21"/>
    </row>
    <row r="6" spans="1:24" s="60" customFormat="1" ht="26.25" customHeight="1" x14ac:dyDescent="0.3">
      <c r="A6" s="51" t="s">
        <v>36</v>
      </c>
      <c r="B6" s="69" t="s">
        <v>76</v>
      </c>
      <c r="C6" s="70"/>
      <c r="D6" s="53">
        <f t="shared" ref="D6:O6" si="0">SUM(D7:D13)</f>
        <v>2058579</v>
      </c>
      <c r="E6" s="53">
        <f t="shared" si="0"/>
        <v>0</v>
      </c>
      <c r="F6" s="53">
        <f t="shared" si="0"/>
        <v>0</v>
      </c>
      <c r="G6" s="53">
        <f t="shared" si="0"/>
        <v>2058579</v>
      </c>
      <c r="H6" s="53">
        <f t="shared" si="0"/>
        <v>2643079</v>
      </c>
      <c r="I6" s="53">
        <f t="shared" si="0"/>
        <v>0</v>
      </c>
      <c r="J6" s="53">
        <f t="shared" si="0"/>
        <v>0</v>
      </c>
      <c r="K6" s="53">
        <f t="shared" si="0"/>
        <v>2643079</v>
      </c>
      <c r="L6" s="53">
        <f t="shared" si="0"/>
        <v>2045209</v>
      </c>
      <c r="M6" s="53">
        <f t="shared" si="0"/>
        <v>0</v>
      </c>
      <c r="N6" s="53">
        <f t="shared" si="0"/>
        <v>0</v>
      </c>
      <c r="O6" s="53">
        <f t="shared" si="0"/>
        <v>2045209</v>
      </c>
      <c r="P6" s="49">
        <f t="shared" ref="P6:P8" si="1">L6/D6*100</f>
        <v>99.350522860672342</v>
      </c>
      <c r="Q6" s="49"/>
      <c r="R6" s="49"/>
      <c r="S6" s="49">
        <f t="shared" ref="S6:S8" si="2">O6/G6*100</f>
        <v>99.350522860672342</v>
      </c>
      <c r="T6" s="49">
        <f t="shared" ref="T6:T13" si="3">L6/H6*100</f>
        <v>77.379790766753473</v>
      </c>
      <c r="U6" s="49"/>
      <c r="V6" s="49"/>
      <c r="W6" s="49">
        <f t="shared" ref="W6:W13" si="4">O6/K6*100</f>
        <v>77.379790766753473</v>
      </c>
      <c r="X6" s="52"/>
    </row>
    <row r="7" spans="1:24" x14ac:dyDescent="0.3">
      <c r="A7" s="63" t="s">
        <v>37</v>
      </c>
      <c r="B7" s="65" t="s">
        <v>80</v>
      </c>
      <c r="C7" s="18" t="s">
        <v>4</v>
      </c>
      <c r="D7" s="45">
        <f>SUM(E7:G7)</f>
        <v>30000</v>
      </c>
      <c r="E7" s="45">
        <v>0</v>
      </c>
      <c r="F7" s="45">
        <v>0</v>
      </c>
      <c r="G7" s="45">
        <v>30000</v>
      </c>
      <c r="H7" s="19">
        <f t="shared" ref="H7:H13" si="5">SUM(I7:K7)</f>
        <v>30000</v>
      </c>
      <c r="I7" s="19">
        <v>0</v>
      </c>
      <c r="J7" s="19">
        <v>0</v>
      </c>
      <c r="K7" s="19">
        <v>30000</v>
      </c>
      <c r="L7" s="59">
        <f t="shared" ref="L7:L13" si="6">SUM(M7:O7)</f>
        <v>30000</v>
      </c>
      <c r="M7" s="50">
        <v>0</v>
      </c>
      <c r="N7" s="59">
        <v>0</v>
      </c>
      <c r="O7" s="59">
        <v>30000</v>
      </c>
      <c r="P7" s="49">
        <f t="shared" si="1"/>
        <v>100</v>
      </c>
      <c r="Q7" s="49"/>
      <c r="R7" s="49"/>
      <c r="S7" s="49">
        <f t="shared" si="2"/>
        <v>100</v>
      </c>
      <c r="T7" s="49">
        <f t="shared" si="3"/>
        <v>100</v>
      </c>
      <c r="U7" s="49"/>
      <c r="V7" s="49"/>
      <c r="W7" s="49">
        <f t="shared" si="4"/>
        <v>100</v>
      </c>
      <c r="X7" s="21"/>
    </row>
    <row r="8" spans="1:24" x14ac:dyDescent="0.3">
      <c r="A8" s="67"/>
      <c r="B8" s="68"/>
      <c r="C8" s="18" t="s">
        <v>58</v>
      </c>
      <c r="D8" s="45">
        <f t="shared" ref="D8:D13" si="7">SUM(E8:G8)</f>
        <v>41000</v>
      </c>
      <c r="E8" s="45">
        <v>0</v>
      </c>
      <c r="F8" s="45">
        <v>0</v>
      </c>
      <c r="G8" s="45">
        <v>41000</v>
      </c>
      <c r="H8" s="19">
        <f t="shared" si="5"/>
        <v>46200</v>
      </c>
      <c r="I8" s="19">
        <v>0</v>
      </c>
      <c r="J8" s="19">
        <v>0</v>
      </c>
      <c r="K8" s="19">
        <v>46200</v>
      </c>
      <c r="L8" s="59">
        <f t="shared" si="6"/>
        <v>28230</v>
      </c>
      <c r="M8" s="50">
        <v>0</v>
      </c>
      <c r="N8" s="59">
        <v>0</v>
      </c>
      <c r="O8" s="59">
        <v>28230</v>
      </c>
      <c r="P8" s="49">
        <f t="shared" si="1"/>
        <v>68.853658536585357</v>
      </c>
      <c r="Q8" s="49"/>
      <c r="R8" s="49"/>
      <c r="S8" s="49">
        <f t="shared" si="2"/>
        <v>68.853658536585357</v>
      </c>
      <c r="T8" s="49">
        <f t="shared" si="3"/>
        <v>61.103896103896105</v>
      </c>
      <c r="U8" s="49"/>
      <c r="V8" s="49"/>
      <c r="W8" s="49">
        <f t="shared" si="4"/>
        <v>61.103896103896105</v>
      </c>
      <c r="X8" s="21"/>
    </row>
    <row r="9" spans="1:24" x14ac:dyDescent="0.3">
      <c r="A9" s="64"/>
      <c r="B9" s="66"/>
      <c r="C9" s="18" t="s">
        <v>5</v>
      </c>
      <c r="D9" s="45">
        <f t="shared" si="7"/>
        <v>0</v>
      </c>
      <c r="E9" s="45">
        <v>0</v>
      </c>
      <c r="F9" s="45">
        <v>0</v>
      </c>
      <c r="G9" s="45">
        <v>0</v>
      </c>
      <c r="H9" s="19">
        <f t="shared" si="5"/>
        <v>10000</v>
      </c>
      <c r="I9" s="19">
        <v>0</v>
      </c>
      <c r="J9" s="19">
        <v>0</v>
      </c>
      <c r="K9" s="19">
        <v>10000</v>
      </c>
      <c r="L9" s="59">
        <f t="shared" si="6"/>
        <v>0</v>
      </c>
      <c r="M9" s="50">
        <v>0</v>
      </c>
      <c r="N9" s="59">
        <v>0</v>
      </c>
      <c r="O9" s="59">
        <v>0</v>
      </c>
      <c r="P9" s="49"/>
      <c r="Q9" s="49"/>
      <c r="R9" s="49"/>
      <c r="S9" s="49"/>
      <c r="T9" s="49">
        <f t="shared" si="3"/>
        <v>0</v>
      </c>
      <c r="U9" s="49"/>
      <c r="V9" s="49"/>
      <c r="W9" s="49">
        <f t="shared" si="4"/>
        <v>0</v>
      </c>
      <c r="X9" s="21"/>
    </row>
    <row r="10" spans="1:24" x14ac:dyDescent="0.3">
      <c r="A10" s="63" t="s">
        <v>38</v>
      </c>
      <c r="B10" s="65" t="s">
        <v>77</v>
      </c>
      <c r="C10" s="18" t="s">
        <v>5</v>
      </c>
      <c r="D10" s="45">
        <f t="shared" si="7"/>
        <v>490000</v>
      </c>
      <c r="E10" s="45">
        <v>0</v>
      </c>
      <c r="F10" s="45">
        <v>0</v>
      </c>
      <c r="G10" s="45">
        <v>490000</v>
      </c>
      <c r="H10" s="19">
        <f t="shared" si="5"/>
        <v>490000</v>
      </c>
      <c r="I10" s="19">
        <v>0</v>
      </c>
      <c r="J10" s="19">
        <v>0</v>
      </c>
      <c r="K10" s="19">
        <v>490000</v>
      </c>
      <c r="L10" s="59">
        <f t="shared" si="6"/>
        <v>490000</v>
      </c>
      <c r="M10" s="50">
        <v>0</v>
      </c>
      <c r="N10" s="59">
        <v>0</v>
      </c>
      <c r="O10" s="59">
        <v>490000</v>
      </c>
      <c r="P10" s="49">
        <f t="shared" ref="P10:P13" si="8">L10/D10*100</f>
        <v>100</v>
      </c>
      <c r="Q10" s="49"/>
      <c r="R10" s="49"/>
      <c r="S10" s="49">
        <f t="shared" ref="S10:S13" si="9">O10/G10*100</f>
        <v>100</v>
      </c>
      <c r="T10" s="49">
        <f t="shared" si="3"/>
        <v>100</v>
      </c>
      <c r="U10" s="49"/>
      <c r="V10" s="49"/>
      <c r="W10" s="49">
        <f t="shared" si="4"/>
        <v>100</v>
      </c>
      <c r="X10" s="21"/>
    </row>
    <row r="11" spans="1:24" x14ac:dyDescent="0.3">
      <c r="A11" s="67"/>
      <c r="B11" s="68"/>
      <c r="C11" s="18" t="s">
        <v>58</v>
      </c>
      <c r="D11" s="45">
        <f t="shared" si="7"/>
        <v>872470</v>
      </c>
      <c r="E11" s="45">
        <v>0</v>
      </c>
      <c r="F11" s="45">
        <v>0</v>
      </c>
      <c r="G11" s="45">
        <v>872470</v>
      </c>
      <c r="H11" s="19">
        <f t="shared" si="5"/>
        <v>872470</v>
      </c>
      <c r="I11" s="19">
        <v>0</v>
      </c>
      <c r="J11" s="19">
        <v>0</v>
      </c>
      <c r="K11" s="19">
        <v>872470</v>
      </c>
      <c r="L11" s="59">
        <f t="shared" si="6"/>
        <v>871870</v>
      </c>
      <c r="M11" s="50">
        <v>0</v>
      </c>
      <c r="N11" s="59">
        <v>0</v>
      </c>
      <c r="O11" s="59">
        <v>871870</v>
      </c>
      <c r="P11" s="49">
        <f t="shared" si="8"/>
        <v>99.931229727096635</v>
      </c>
      <c r="Q11" s="49"/>
      <c r="R11" s="49"/>
      <c r="S11" s="49">
        <f t="shared" si="9"/>
        <v>99.931229727096635</v>
      </c>
      <c r="T11" s="49">
        <f t="shared" si="3"/>
        <v>99.931229727096635</v>
      </c>
      <c r="U11" s="49"/>
      <c r="V11" s="49"/>
      <c r="W11" s="49">
        <f t="shared" si="4"/>
        <v>99.931229727096635</v>
      </c>
      <c r="X11" s="21"/>
    </row>
    <row r="12" spans="1:24" x14ac:dyDescent="0.3">
      <c r="A12" s="67"/>
      <c r="B12" s="68"/>
      <c r="C12" s="18" t="s">
        <v>3</v>
      </c>
      <c r="D12" s="45">
        <f t="shared" si="7"/>
        <v>0</v>
      </c>
      <c r="E12" s="45">
        <v>0</v>
      </c>
      <c r="F12" s="45">
        <v>0</v>
      </c>
      <c r="G12" s="45">
        <v>0</v>
      </c>
      <c r="H12" s="19">
        <f t="shared" si="5"/>
        <v>99300</v>
      </c>
      <c r="I12" s="19">
        <v>0</v>
      </c>
      <c r="J12" s="19">
        <v>0</v>
      </c>
      <c r="K12" s="19">
        <v>99300</v>
      </c>
      <c r="L12" s="59">
        <f t="shared" si="6"/>
        <v>0</v>
      </c>
      <c r="M12" s="50">
        <v>0</v>
      </c>
      <c r="N12" s="59">
        <v>0</v>
      </c>
      <c r="O12" s="59">
        <v>0</v>
      </c>
      <c r="P12" s="49"/>
      <c r="Q12" s="49"/>
      <c r="R12" s="49"/>
      <c r="S12" s="49"/>
      <c r="T12" s="49">
        <f t="shared" si="3"/>
        <v>0</v>
      </c>
      <c r="U12" s="49"/>
      <c r="V12" s="49"/>
      <c r="W12" s="49">
        <f t="shared" si="4"/>
        <v>0</v>
      </c>
      <c r="X12" s="21"/>
    </row>
    <row r="13" spans="1:24" x14ac:dyDescent="0.3">
      <c r="A13" s="64"/>
      <c r="B13" s="66"/>
      <c r="C13" s="18" t="s">
        <v>4</v>
      </c>
      <c r="D13" s="45">
        <f t="shared" si="7"/>
        <v>625109</v>
      </c>
      <c r="E13" s="45">
        <v>0</v>
      </c>
      <c r="F13" s="45">
        <v>0</v>
      </c>
      <c r="G13" s="45">
        <v>625109</v>
      </c>
      <c r="H13" s="19">
        <f t="shared" si="5"/>
        <v>1095109</v>
      </c>
      <c r="I13" s="19">
        <v>0</v>
      </c>
      <c r="J13" s="19">
        <v>0</v>
      </c>
      <c r="K13" s="19">
        <v>1095109</v>
      </c>
      <c r="L13" s="59">
        <f t="shared" si="6"/>
        <v>625109</v>
      </c>
      <c r="M13" s="50">
        <v>0</v>
      </c>
      <c r="N13" s="59">
        <v>0</v>
      </c>
      <c r="O13" s="59">
        <v>625109</v>
      </c>
      <c r="P13" s="49">
        <f t="shared" si="8"/>
        <v>100</v>
      </c>
      <c r="Q13" s="49"/>
      <c r="R13" s="49"/>
      <c r="S13" s="49">
        <f t="shared" si="9"/>
        <v>100</v>
      </c>
      <c r="T13" s="49">
        <f t="shared" si="3"/>
        <v>57.081897783690941</v>
      </c>
      <c r="U13" s="49"/>
      <c r="V13" s="49"/>
      <c r="W13" s="49">
        <f t="shared" si="4"/>
        <v>57.081897783690941</v>
      </c>
      <c r="X13" s="21"/>
    </row>
  </sheetData>
  <mergeCells count="15">
    <mergeCell ref="B7:B9"/>
    <mergeCell ref="A7:A9"/>
    <mergeCell ref="X2:X3"/>
    <mergeCell ref="A1:W1"/>
    <mergeCell ref="P2:S2"/>
    <mergeCell ref="L2:O2"/>
    <mergeCell ref="A2:A3"/>
    <mergeCell ref="C2:C3"/>
    <mergeCell ref="T2:W2"/>
    <mergeCell ref="A5:W5"/>
    <mergeCell ref="H2:K2"/>
    <mergeCell ref="D2:G2"/>
    <mergeCell ref="B10:B13"/>
    <mergeCell ref="A10:A13"/>
    <mergeCell ref="B6:C6"/>
  </mergeCells>
  <pageMargins left="0" right="0" top="0.19685039370078741" bottom="0" header="0.31496062992125984" footer="0.31496062992125984"/>
  <pageSetup paperSize="9" scale="44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3" t="s">
        <v>43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32.25" customHeight="1" x14ac:dyDescent="0.25">
      <c r="A2" s="95" t="s">
        <v>0</v>
      </c>
      <c r="B2" s="5" t="s">
        <v>1</v>
      </c>
      <c r="C2" s="96" t="s">
        <v>19</v>
      </c>
      <c r="D2" s="97" t="s">
        <v>40</v>
      </c>
      <c r="E2" s="97"/>
      <c r="F2" s="97"/>
      <c r="G2" s="98" t="s">
        <v>48</v>
      </c>
      <c r="H2" s="98"/>
      <c r="I2" s="98"/>
      <c r="J2" s="99" t="s">
        <v>46</v>
      </c>
      <c r="K2" s="100"/>
      <c r="L2" s="101"/>
      <c r="M2" s="102" t="s">
        <v>41</v>
      </c>
      <c r="N2" s="102" t="s">
        <v>42</v>
      </c>
    </row>
    <row r="3" spans="1:14" ht="25.5" x14ac:dyDescent="0.25">
      <c r="A3" s="95"/>
      <c r="B3" s="6" t="s">
        <v>2</v>
      </c>
      <c r="C3" s="96"/>
      <c r="D3" s="7" t="s">
        <v>22</v>
      </c>
      <c r="E3" s="7" t="s">
        <v>23</v>
      </c>
      <c r="F3" s="7" t="s">
        <v>24</v>
      </c>
      <c r="G3" s="7" t="s">
        <v>22</v>
      </c>
      <c r="H3" s="7" t="s">
        <v>23</v>
      </c>
      <c r="I3" s="7" t="s">
        <v>24</v>
      </c>
      <c r="J3" s="7" t="s">
        <v>22</v>
      </c>
      <c r="K3" s="7" t="s">
        <v>23</v>
      </c>
      <c r="L3" s="7" t="s">
        <v>24</v>
      </c>
      <c r="M3" s="103"/>
      <c r="N3" s="103"/>
    </row>
    <row r="4" spans="1:14" x14ac:dyDescent="0.25">
      <c r="A4" s="8" t="s">
        <v>6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2" t="s">
        <v>44</v>
      </c>
      <c r="C5" s="92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7</v>
      </c>
      <c r="B6" s="14" t="s">
        <v>21</v>
      </c>
      <c r="C6" s="14" t="s">
        <v>47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8</v>
      </c>
      <c r="B7" s="14" t="s">
        <v>45</v>
      </c>
      <c r="C7" s="14" t="s">
        <v>47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1" t="s">
        <v>0</v>
      </c>
      <c r="B1" s="25" t="s">
        <v>1</v>
      </c>
      <c r="C1" s="112" t="s">
        <v>19</v>
      </c>
      <c r="D1" s="113" t="s">
        <v>60</v>
      </c>
      <c r="E1" s="113"/>
      <c r="F1" s="113"/>
      <c r="G1" s="113"/>
      <c r="H1" s="113" t="s">
        <v>61</v>
      </c>
      <c r="I1" s="113"/>
      <c r="J1" s="113"/>
      <c r="K1" s="113"/>
      <c r="L1" s="114" t="s">
        <v>71</v>
      </c>
      <c r="M1" s="115"/>
      <c r="N1" s="115"/>
      <c r="O1" s="116"/>
      <c r="P1" s="108" t="s">
        <v>62</v>
      </c>
      <c r="Q1" s="108"/>
      <c r="R1" s="108"/>
      <c r="S1" s="108"/>
      <c r="T1" s="108" t="s">
        <v>63</v>
      </c>
      <c r="U1" s="109"/>
      <c r="V1" s="109"/>
      <c r="W1" s="109"/>
    </row>
    <row r="2" spans="1:23" ht="22.5" x14ac:dyDescent="0.25">
      <c r="A2" s="111"/>
      <c r="B2" s="25" t="s">
        <v>2</v>
      </c>
      <c r="C2" s="112"/>
      <c r="D2" s="26" t="s">
        <v>22</v>
      </c>
      <c r="E2" s="26" t="s">
        <v>23</v>
      </c>
      <c r="F2" s="26" t="s">
        <v>49</v>
      </c>
      <c r="G2" s="26" t="s">
        <v>24</v>
      </c>
      <c r="H2" s="26" t="s">
        <v>22</v>
      </c>
      <c r="I2" s="26" t="s">
        <v>23</v>
      </c>
      <c r="J2" s="26" t="s">
        <v>49</v>
      </c>
      <c r="K2" s="26" t="s">
        <v>24</v>
      </c>
      <c r="L2" s="26" t="s">
        <v>22</v>
      </c>
      <c r="M2" s="26" t="s">
        <v>23</v>
      </c>
      <c r="N2" s="26" t="s">
        <v>49</v>
      </c>
      <c r="O2" s="26" t="s">
        <v>24</v>
      </c>
      <c r="P2" s="26" t="s">
        <v>22</v>
      </c>
      <c r="Q2" s="26" t="s">
        <v>23</v>
      </c>
      <c r="R2" s="26" t="s">
        <v>49</v>
      </c>
      <c r="S2" s="26" t="s">
        <v>24</v>
      </c>
      <c r="T2" s="26" t="s">
        <v>22</v>
      </c>
      <c r="U2" s="27" t="s">
        <v>23</v>
      </c>
      <c r="V2" s="26" t="s">
        <v>49</v>
      </c>
      <c r="W2" s="26" t="s">
        <v>24</v>
      </c>
    </row>
    <row r="3" spans="1:23" x14ac:dyDescent="0.25">
      <c r="A3" s="23" t="s">
        <v>6</v>
      </c>
      <c r="B3" s="23" t="s">
        <v>15</v>
      </c>
      <c r="C3" s="23" t="s">
        <v>26</v>
      </c>
      <c r="D3" s="23" t="s">
        <v>28</v>
      </c>
      <c r="E3" s="23" t="s">
        <v>17</v>
      </c>
      <c r="F3" s="23" t="s">
        <v>29</v>
      </c>
      <c r="G3" s="23" t="s">
        <v>29</v>
      </c>
      <c r="H3" s="23" t="s">
        <v>39</v>
      </c>
      <c r="I3" s="23" t="s">
        <v>30</v>
      </c>
      <c r="J3" s="23" t="s">
        <v>31</v>
      </c>
      <c r="K3" s="23" t="s">
        <v>32</v>
      </c>
      <c r="L3" s="23" t="s">
        <v>33</v>
      </c>
      <c r="M3" s="23" t="s">
        <v>34</v>
      </c>
      <c r="N3" s="23" t="s">
        <v>35</v>
      </c>
      <c r="O3" s="23" t="s">
        <v>36</v>
      </c>
      <c r="P3" s="23" t="s">
        <v>18</v>
      </c>
      <c r="Q3" s="23" t="s">
        <v>30</v>
      </c>
      <c r="R3" s="23" t="s">
        <v>59</v>
      </c>
      <c r="S3" s="23" t="s">
        <v>31</v>
      </c>
      <c r="T3" s="23" t="s">
        <v>32</v>
      </c>
      <c r="U3" s="23" t="s">
        <v>64</v>
      </c>
      <c r="V3" s="23" t="s">
        <v>52</v>
      </c>
      <c r="W3" s="23" t="s">
        <v>57</v>
      </c>
    </row>
    <row r="4" spans="1:23" x14ac:dyDescent="0.25">
      <c r="A4" s="110" t="s">
        <v>25</v>
      </c>
      <c r="B4" s="110"/>
      <c r="C4" s="110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92" t="s">
        <v>11</v>
      </c>
      <c r="C5" s="92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8</v>
      </c>
      <c r="B6" s="31" t="s">
        <v>50</v>
      </c>
      <c r="C6" s="5" t="s">
        <v>56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15</v>
      </c>
      <c r="B7" s="92" t="s">
        <v>65</v>
      </c>
      <c r="C7" s="92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9</v>
      </c>
      <c r="B8" s="33" t="s">
        <v>66</v>
      </c>
      <c r="C8" s="5" t="s">
        <v>56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10</v>
      </c>
      <c r="B9" s="33" t="s">
        <v>67</v>
      </c>
      <c r="C9" s="5" t="s">
        <v>56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26</v>
      </c>
      <c r="B10" s="22" t="s">
        <v>12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68</v>
      </c>
      <c r="B11" s="33" t="s">
        <v>69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26</v>
      </c>
      <c r="B12" s="92" t="s">
        <v>13</v>
      </c>
      <c r="C12" s="92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27</v>
      </c>
      <c r="B13" s="37" t="s">
        <v>16</v>
      </c>
      <c r="C13" s="5" t="s">
        <v>56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18</v>
      </c>
      <c r="B14" s="104" t="s">
        <v>14</v>
      </c>
      <c r="C14" s="105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102" t="s">
        <v>20</v>
      </c>
      <c r="B15" s="33" t="s">
        <v>70</v>
      </c>
      <c r="C15" s="5" t="s">
        <v>56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06"/>
      <c r="B16" s="33" t="s">
        <v>53</v>
      </c>
      <c r="C16" s="5" t="s">
        <v>56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06"/>
      <c r="B17" s="33" t="s">
        <v>54</v>
      </c>
      <c r="C17" s="5" t="s">
        <v>56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07"/>
      <c r="B18" s="33" t="s">
        <v>55</v>
      </c>
      <c r="C18" s="5" t="s">
        <v>56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2022-05-11T12:21:09Z</cp:lastPrinted>
  <dcterms:created xsi:type="dcterms:W3CDTF">2012-05-22T08:33:39Z</dcterms:created>
  <dcterms:modified xsi:type="dcterms:W3CDTF">2022-07-13T06:26:36Z</dcterms:modified>
</cp:coreProperties>
</file>