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АЦ. ПРОЕКТЫ____\2022\01.07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'1'!$A$4:$O$4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'1'!$A$1:$P$8</definedName>
  </definedNames>
  <calcPr calcId="162913"/>
</workbook>
</file>

<file path=xl/calcChain.xml><?xml version="1.0" encoding="utf-8"?>
<calcChain xmlns="http://schemas.openxmlformats.org/spreadsheetml/2006/main">
  <c r="M7" i="33" l="1"/>
  <c r="O7" i="33"/>
  <c r="M8" i="33"/>
  <c r="O8" i="33"/>
  <c r="H8" i="33"/>
  <c r="H7" i="33"/>
  <c r="E6" i="33"/>
  <c r="F6" i="33"/>
  <c r="G6" i="33"/>
  <c r="I6" i="33"/>
  <c r="J6" i="33"/>
  <c r="K6" i="33"/>
  <c r="D7" i="33"/>
  <c r="D8" i="33"/>
  <c r="L7" i="33" l="1"/>
  <c r="O6" i="33"/>
  <c r="D6" i="33"/>
  <c r="L8" i="33"/>
  <c r="M6" i="33"/>
  <c r="H6" i="33"/>
  <c r="L6" i="33" l="1"/>
  <c r="P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<sst xmlns="http://schemas.openxmlformats.org/spreadsheetml/2006/main" count="157" uniqueCount="77">
  <si>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</si>
  <si>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</si>
  <si>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</si>
  <si>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</si>
  <si>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</si>
  <si>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</si>
  <si>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</si>
  <si>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</si>
  <si>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</si>
  <si>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</si>
  <si>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</si>
  <si>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</si>
  <si>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</si>
  <si>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</si>
  <si>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</si>
  <si>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</si>
  <si>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</si>
  <si>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</si>
  <si>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</si>
  <si>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</si>
  <si>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</si>
  <si>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</si>
  <si>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</si>
  <si>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</si>
  <si>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</si>
  <si>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</si>
  <si>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</si>
  <si>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</si>
  <si>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</si>
  <si>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</si>
  <si>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</si>
  <si>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</si>
  <si>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</si>
  <si>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</si>
  <si>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</si>
  <si>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</si>
  <si>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</si>
  <si>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</si>
  <si>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</si>
  <si>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</si>
  <si>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</si>
  <si>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</si>
  <si>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</si>
  <si>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</si>
  <si>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</si>
  <si>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</si>
  <si>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</si>
  <si>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</si>
  <si>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</si>
  <si>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</si>
  <si>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</si>
  <si>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</si>
  <si>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</si>
  <si>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</si>
  <si>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</si>
  <si>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</si>
  <si>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</si>
  <si>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</si>
  <si>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</si>
  <si>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</si>
  <si>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</si>
  <si>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</si>
  <si>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</si>
  <si>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</si>
  <si>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</si>
  <si>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</si>
  <si>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</si>
  <si>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</si>
  <si>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</si>
  <si>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</si>
  <si>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</si>
  <si>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</si>
  <si>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</si>
  <si>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</si>
  <si>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</si>
  <si>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</si>
  <si>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Освоение на 01.07.2022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</si>
</sst>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0" zoomScaleNormal="80" zoomScaleSheetLayoutView="80" workbookViewId="0">
      <pane ySplit="3" topLeftCell="A4" activePane="bottomLeft" state="frozen"/>
      <selection pane="bottomLeft" activeCell="I15" sqref="I15"/>
    </sheetView>
  </sheetViews>
  <sheetFormatPr defaultRowHeight="18.75" x14ac:dyDescent="0.3"/>
  <cols>
    <col min="1" max="1" width="7.42578125" style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0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39" customFormat="1" ht="30.75" customHeight="1" x14ac:dyDescent="0.3">
      <c r="A2" s="67" t="s">
        <v>0</v>
      </c>
      <c r="B2" s="58" t="s">
        <v>69</v>
      </c>
      <c r="C2" s="68" t="s">
        <v>65</v>
      </c>
      <c r="D2" s="65" t="s">
        <v>74</v>
      </c>
      <c r="E2" s="65"/>
      <c r="F2" s="65"/>
      <c r="G2" s="65"/>
      <c r="H2" s="66" t="s">
        <v>76</v>
      </c>
      <c r="I2" s="66"/>
      <c r="J2" s="66"/>
      <c r="K2" s="66"/>
      <c r="L2" s="62" t="s">
        <v>75</v>
      </c>
      <c r="M2" s="63"/>
      <c r="N2" s="63"/>
      <c r="O2" s="64"/>
      <c r="P2" s="69" t="s">
        <v>66</v>
      </c>
    </row>
    <row r="3" spans="1:16" s="39" customFormat="1" ht="37.5" customHeight="1" x14ac:dyDescent="0.3">
      <c r="A3" s="67"/>
      <c r="B3" s="58" t="s">
        <v>2</v>
      </c>
      <c r="C3" s="68"/>
      <c r="D3" s="56" t="s">
        <v>19</v>
      </c>
      <c r="E3" s="56" t="s">
        <v>20</v>
      </c>
      <c r="F3" s="56" t="s">
        <v>44</v>
      </c>
      <c r="G3" s="56" t="s">
        <v>21</v>
      </c>
      <c r="H3" s="56" t="s">
        <v>19</v>
      </c>
      <c r="I3" s="56" t="s">
        <v>20</v>
      </c>
      <c r="J3" s="56" t="s">
        <v>44</v>
      </c>
      <c r="K3" s="56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70"/>
    </row>
    <row r="4" spans="1:16" s="39" customFormat="1" x14ac:dyDescent="0.3">
      <c r="A4" s="57" t="s">
        <v>3</v>
      </c>
      <c r="B4" s="57" t="s">
        <v>12</v>
      </c>
      <c r="C4" s="57" t="s">
        <v>23</v>
      </c>
      <c r="D4" s="57" t="s">
        <v>25</v>
      </c>
      <c r="E4" s="57" t="s">
        <v>14</v>
      </c>
      <c r="F4" s="57" t="s">
        <v>26</v>
      </c>
      <c r="G4" s="57" t="s">
        <v>34</v>
      </c>
      <c r="H4" s="57" t="s">
        <v>15</v>
      </c>
      <c r="I4" s="5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  <c r="O4" s="57" t="s">
        <v>33</v>
      </c>
      <c r="P4" s="47"/>
    </row>
    <row r="5" spans="1:16" ht="30.75" customHeight="1" x14ac:dyDescent="0.3">
      <c r="A5" s="71" t="s">
        <v>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7"/>
    </row>
    <row r="6" spans="1:16" s="38" customFormat="1" ht="37.5" x14ac:dyDescent="0.3">
      <c r="A6" s="59" t="s">
        <v>3</v>
      </c>
      <c r="B6" s="48" t="s">
        <v>70</v>
      </c>
      <c r="C6" s="46"/>
      <c r="D6" s="50">
        <f>D7+D8</f>
        <v>6279300</v>
      </c>
      <c r="E6" s="50">
        <f t="shared" ref="E6:K6" si="0">E7+E8</f>
        <v>4438300</v>
      </c>
      <c r="F6" s="50">
        <f t="shared" si="0"/>
        <v>0</v>
      </c>
      <c r="G6" s="50">
        <f t="shared" si="0"/>
        <v>1841000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3">
        <f>H6/D6*100</f>
        <v>0</v>
      </c>
      <c r="M6" s="53">
        <f t="shared" ref="M6:P6" si="1">I6/E6*100</f>
        <v>0</v>
      </c>
      <c r="N6" s="53"/>
      <c r="O6" s="53">
        <f t="shared" si="1"/>
        <v>0</v>
      </c>
      <c r="P6" s="49" t="e">
        <f t="shared" si="1"/>
        <v>#DIV/0!</v>
      </c>
    </row>
    <row r="7" spans="1:16" ht="37.5" x14ac:dyDescent="0.3">
      <c r="A7" s="37" t="s">
        <v>4</v>
      </c>
      <c r="B7" s="55" t="s">
        <v>72</v>
      </c>
      <c r="C7" s="43" t="s">
        <v>67</v>
      </c>
      <c r="D7" s="51">
        <f t="shared" ref="D7:D8" si="2">SUM(E7:G7)</f>
        <v>5800100</v>
      </c>
      <c r="E7" s="51">
        <v>3983100</v>
      </c>
      <c r="F7" s="51">
        <v>0</v>
      </c>
      <c r="G7" s="51">
        <v>1817000</v>
      </c>
      <c r="H7" s="51">
        <f>SUM(I7:K7)</f>
        <v>0</v>
      </c>
      <c r="I7" s="51">
        <v>0</v>
      </c>
      <c r="J7" s="51">
        <v>0</v>
      </c>
      <c r="K7" s="51">
        <v>0</v>
      </c>
      <c r="L7" s="54">
        <f t="shared" ref="L7:L8" si="3">H7/D7*100</f>
        <v>0</v>
      </c>
      <c r="M7" s="54">
        <f t="shared" ref="M7:M8" si="4">I7/E7*100</f>
        <v>0</v>
      </c>
      <c r="N7" s="54"/>
      <c r="O7" s="54">
        <f t="shared" ref="O7:O8" si="5">K7/G7*100</f>
        <v>0</v>
      </c>
    </row>
    <row r="8" spans="1:16" ht="37.5" x14ac:dyDescent="0.3">
      <c r="A8" s="37" t="s">
        <v>5</v>
      </c>
      <c r="B8" s="55" t="s">
        <v>71</v>
      </c>
      <c r="C8" s="43" t="s">
        <v>67</v>
      </c>
      <c r="D8" s="51">
        <f t="shared" si="2"/>
        <v>479200</v>
      </c>
      <c r="E8" s="51">
        <v>455200</v>
      </c>
      <c r="F8" s="51">
        <v>0</v>
      </c>
      <c r="G8" s="51">
        <v>24000</v>
      </c>
      <c r="H8" s="51">
        <f t="shared" ref="H8" si="6">SUM(I8:K8)</f>
        <v>0</v>
      </c>
      <c r="I8" s="51">
        <v>0</v>
      </c>
      <c r="J8" s="51">
        <v>0</v>
      </c>
      <c r="K8" s="51">
        <v>0</v>
      </c>
      <c r="L8" s="54">
        <f t="shared" si="3"/>
        <v>0</v>
      </c>
      <c r="M8" s="54">
        <f t="shared" si="4"/>
        <v>0</v>
      </c>
      <c r="N8" s="54"/>
      <c r="O8" s="54">
        <f t="shared" si="5"/>
        <v>0</v>
      </c>
    </row>
    <row r="9" spans="1:16" x14ac:dyDescent="0.3">
      <c r="D9" s="41"/>
      <c r="E9" s="41"/>
      <c r="F9" s="41"/>
      <c r="G9" s="41"/>
      <c r="H9" s="52"/>
    </row>
  </sheetData>
  <mergeCells count="8">
    <mergeCell ref="P2:P3"/>
    <mergeCell ref="A5:O5"/>
    <mergeCell ref="A1:O1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2.25" customHeight="1" x14ac:dyDescent="0.25">
      <c r="A2" s="75" t="s">
        <v>0</v>
      </c>
      <c r="B2" s="2" t="s">
        <v>1</v>
      </c>
      <c r="C2" s="76" t="s">
        <v>16</v>
      </c>
      <c r="D2" s="77" t="s">
        <v>35</v>
      </c>
      <c r="E2" s="77"/>
      <c r="F2" s="77"/>
      <c r="G2" s="78" t="s">
        <v>43</v>
      </c>
      <c r="H2" s="78"/>
      <c r="I2" s="78"/>
      <c r="J2" s="79" t="s">
        <v>41</v>
      </c>
      <c r="K2" s="80"/>
      <c r="L2" s="81"/>
      <c r="M2" s="82" t="s">
        <v>36</v>
      </c>
      <c r="N2" s="82" t="s">
        <v>37</v>
      </c>
    </row>
    <row r="3" spans="1:14" ht="25.5" x14ac:dyDescent="0.25">
      <c r="A3" s="75"/>
      <c r="B3" s="3" t="s">
        <v>2</v>
      </c>
      <c r="C3" s="76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3"/>
      <c r="N3" s="83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2" t="s">
        <v>39</v>
      </c>
      <c r="C5" s="72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1" t="s">
        <v>0</v>
      </c>
      <c r="B1" s="18" t="s">
        <v>1</v>
      </c>
      <c r="C1" s="92" t="s">
        <v>16</v>
      </c>
      <c r="D1" s="93" t="s">
        <v>53</v>
      </c>
      <c r="E1" s="93"/>
      <c r="F1" s="93"/>
      <c r="G1" s="93"/>
      <c r="H1" s="93" t="s">
        <v>54</v>
      </c>
      <c r="I1" s="93"/>
      <c r="J1" s="93"/>
      <c r="K1" s="93"/>
      <c r="L1" s="94" t="s">
        <v>64</v>
      </c>
      <c r="M1" s="95"/>
      <c r="N1" s="95"/>
      <c r="O1" s="96"/>
      <c r="P1" s="88" t="s">
        <v>55</v>
      </c>
      <c r="Q1" s="88"/>
      <c r="R1" s="88"/>
      <c r="S1" s="88"/>
      <c r="T1" s="88" t="s">
        <v>56</v>
      </c>
      <c r="U1" s="89"/>
      <c r="V1" s="89"/>
      <c r="W1" s="89"/>
    </row>
    <row r="2" spans="1:23" ht="22.5" x14ac:dyDescent="0.25">
      <c r="A2" s="91"/>
      <c r="B2" s="18" t="s">
        <v>2</v>
      </c>
      <c r="C2" s="92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90" t="s">
        <v>22</v>
      </c>
      <c r="B4" s="90"/>
      <c r="C4" s="90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2" t="s">
        <v>8</v>
      </c>
      <c r="C5" s="72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2" t="s">
        <v>58</v>
      </c>
      <c r="C7" s="72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2" t="s">
        <v>10</v>
      </c>
      <c r="C12" s="72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4" t="s">
        <v>11</v>
      </c>
      <c r="C14" s="85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2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6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6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7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2021-10-25T08:58:11Z</cp:lastPrinted>
  <dcterms:created xsi:type="dcterms:W3CDTF">2012-05-22T08:33:39Z</dcterms:created>
  <dcterms:modified xsi:type="dcterms:W3CDTF">2022-07-06T04:30:54Z</dcterms:modified>
</cp:coreProperties>
</file>