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7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4" l="1"/>
  <c r="C25" i="4"/>
  <c r="C12" i="4"/>
  <c r="C71" i="4" l="1"/>
  <c r="C70" i="4" s="1"/>
  <c r="C41" i="4"/>
  <c r="C36" i="4"/>
  <c r="C30" i="4"/>
  <c r="C22" i="4"/>
  <c r="C19" i="4"/>
  <c r="C45" i="4" l="1"/>
  <c r="C38" i="4"/>
  <c r="C17" i="4"/>
  <c r="C9" i="4" s="1"/>
  <c r="C29" i="4" l="1"/>
  <c r="C8" i="4" s="1"/>
  <c r="C77" i="4" s="1"/>
</calcChain>
</file>

<file path=xl/sharedStrings.xml><?xml version="1.0" encoding="utf-8"?>
<sst xmlns="http://schemas.openxmlformats.org/spreadsheetml/2006/main" count="145" uniqueCount="145">
  <si>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</si>
  <si>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</si>
  <si>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</si>
  <si>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</si>
  <si>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</si>
  <si>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</si>
  <si>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</si>
  <si>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</si>
  <si>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</si>
  <si>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</si>
  <si>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</si>
  <si>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</si>
  <si>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</si>
  <si>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</si>
  <si>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</si>
  <si>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</si>
  <si>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</si>
  <si>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</si>
  <si>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</si>
  <si>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</si>
  <si>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</si>
  <si>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</si>
  <si>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</si>
  <si>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</si>
  <si>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</si>
  <si>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</si>
  <si>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</si>
  <si>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</si>
  <si>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</si>
  <si>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</si>
  <si>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</si>
  <si>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</si>
  <si>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</si>
  <si>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</si>
  <si>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</si>
  <si>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</si>
  <si>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</si>
  <si>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</si>
  <si>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</si>
  <si>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</si>
  <si>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</si>
  <si>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</si>
  <si>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</si>
  <si>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</si>
  <si>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</si>
  <si>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</si>
  <si>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</si>
  <si>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</si>
  <si>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</si>
  <si>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</si>
  <si>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</si>
  <si>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</si>
  <si>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</si>
  <si>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</si>
  <si>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</si>
  <si>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</si>
  <si>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</si>
  <si>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</si>
  <si>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</si>
  <si>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</si>
  <si>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</si>
  <si>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</si>
  <si>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</si>
  <si>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</si>
  <si>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</si>
  <si>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</si>
  <si>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</si>
  <si>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</si>
  <si>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</si>
  <si>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</si>
  <si>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</si>
  <si>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</si>
  <si>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</si>
  <si>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</si>
  <si>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</si>
  <si>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</si>
  <si>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</si>
  <si>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</si>
  <si>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</si>
  <si>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</si>
  <si>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</si>
  <si>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</si>
  <si>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</si>
  <si>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</si>
  <si>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</si>
  <si>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</si>
  <si>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</si>
  <si>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</si>
  <si>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</si>
  <si>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</si>
  <si>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</si>
  <si>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</si>
  <si>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</si>
  <si>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</si>
  <si>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</si>
  <si>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</si>
  <si>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</si>
  <si>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</si>
  <si>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</si>
  <si>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</si>
  <si>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</si>
  <si>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</si>
  <si>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</si>
  <si>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</si>
  <si>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</si>
  <si>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</si>
  <si>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</si>
  <si>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</si>
  <si>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</si>
  <si>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</si>
  <si>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</si>
  <si>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</si>
  <si>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</si>
  <si>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</si>
  <si>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</si>
  <si>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</si>
  <si>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</si>
  <si>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</si>
  <si>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</si>
  <si>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Доходы от оказания платных услуг и компенсации затрат государства</t>
  </si>
  <si>
    <t>000 1 16 01142 01 0000 140</t>
  </si>
  <si>
    <t>000 1 16 10123 01 0000 140</t>
  </si>
  <si>
    <t>000 1 16 10129 01 0000 140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</si>
  <si>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</si>
  <si>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</si>
  <si>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</si>
  <si>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</si>
  <si>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</si>
  <si>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</si>
  <si>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Доходы бюджета города Нефтеюганска за 1 квартал 2022 года по показателям классификации доходов</t>
  </si>
  <si>
    <t xml:space="preserve">Исполнение </t>
  </si>
  <si>
    <t>Единый налог на вмененный доход для отдельных видов деятельности</t>
  </si>
  <si>
    <t>000 1 05 02000 02 0000 110</t>
  </si>
  <si>
    <t>Государственная пошлина за выдачу разрешения на установку рекламной конструкции</t>
  </si>
  <si>
    <t>000 1 08 07150 01 0000 110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</si>
  <si>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</si>
  <si>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</si>
  <si>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</si>
  <si>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000 1 16 01194 01 0000 140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</si>
  <si>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</si>
  <si>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</si>
  <si>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000 1 17 01040 04 0000 180</t>
  </si>
  <si>
    <t>Невыясненные поступления, зачисляемые в бюджеты городских округов</t>
  </si>
  <si>
    <t xml:space="preserve">           к решению Думы города</t>
  </si>
  <si>
    <t>от ___.2022 № ---VII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</si>
</sst>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Alignment="1">
      <alignment horizontal="righ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7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7" customWidth="1"/>
    <col min="3" max="3" width="19.28515625" style="1" bestFit="1" customWidth="1"/>
    <col min="4" max="4" width="15" style="1" customWidth="1"/>
    <col min="5" max="16384" width="9.140625" style="1"/>
  </cols>
  <sheetData>
    <row r="1" spans="1:3" ht="12.75" customHeight="1" x14ac:dyDescent="0.2">
      <c r="C1" s="19" t="s">
        <v>128</v>
      </c>
    </row>
    <row r="2" spans="1:3" ht="17.25" customHeight="1" x14ac:dyDescent="0.2">
      <c r="C2" s="19" t="s">
        <v>143</v>
      </c>
    </row>
    <row r="3" spans="1:3" ht="16.5" customHeight="1" x14ac:dyDescent="0.2">
      <c r="C3" s="19" t="s">
        <v>144</v>
      </c>
    </row>
    <row r="4" spans="1:3" ht="12.75" customHeight="1" x14ac:dyDescent="0.2">
      <c r="C4" s="19"/>
    </row>
    <row r="5" spans="1:3" ht="15.75" x14ac:dyDescent="0.2">
      <c r="A5" s="26" t="s">
        <v>129</v>
      </c>
      <c r="B5" s="26"/>
      <c r="C5" s="26"/>
    </row>
    <row r="6" spans="1:3" ht="12.75" customHeight="1" x14ac:dyDescent="0.2">
      <c r="A6" s="27"/>
      <c r="B6" s="27"/>
      <c r="C6" s="18" t="s">
        <v>0</v>
      </c>
    </row>
    <row r="7" spans="1:3" ht="51" customHeight="1" x14ac:dyDescent="0.2">
      <c r="A7" s="20" t="s">
        <v>1</v>
      </c>
      <c r="B7" s="20" t="s">
        <v>2</v>
      </c>
      <c r="C7" s="21" t="s">
        <v>130</v>
      </c>
    </row>
    <row r="8" spans="1:3" ht="27.75" customHeight="1" x14ac:dyDescent="0.2">
      <c r="A8" s="2" t="s">
        <v>3</v>
      </c>
      <c r="B8" s="14" t="s">
        <v>4</v>
      </c>
      <c r="C8" s="22">
        <f>C9+C29</f>
        <v>944847963.46999991</v>
      </c>
    </row>
    <row r="9" spans="1:3" ht="15.75" outlineLevel="1" x14ac:dyDescent="0.2">
      <c r="A9" s="2"/>
      <c r="B9" s="3" t="s">
        <v>5</v>
      </c>
      <c r="C9" s="22">
        <f>C10+C11+C12+C17+C25</f>
        <v>869829366.31999993</v>
      </c>
    </row>
    <row r="10" spans="1:3" ht="19.5" customHeight="1" outlineLevel="2" x14ac:dyDescent="0.2">
      <c r="A10" s="4" t="s">
        <v>6</v>
      </c>
      <c r="B10" s="5" t="s">
        <v>58</v>
      </c>
      <c r="C10" s="23">
        <v>679622133.01999998</v>
      </c>
    </row>
    <row r="11" spans="1:3" ht="33.75" customHeight="1" outlineLevel="1" x14ac:dyDescent="0.2">
      <c r="A11" s="4" t="s">
        <v>103</v>
      </c>
      <c r="B11" s="7" t="s">
        <v>101</v>
      </c>
      <c r="C11" s="23">
        <v>2587511.52</v>
      </c>
    </row>
    <row r="12" spans="1:3" ht="15.75" outlineLevel="1" x14ac:dyDescent="0.2">
      <c r="A12" s="4" t="s">
        <v>7</v>
      </c>
      <c r="B12" s="7" t="s">
        <v>8</v>
      </c>
      <c r="C12" s="23">
        <f>C13+C15+C16+C14</f>
        <v>154219917.23000002</v>
      </c>
    </row>
    <row r="13" spans="1:3" ht="21" customHeight="1" outlineLevel="2" x14ac:dyDescent="0.2">
      <c r="A13" s="4" t="s">
        <v>9</v>
      </c>
      <c r="B13" s="5" t="s">
        <v>59</v>
      </c>
      <c r="C13" s="23">
        <v>144280116.61000001</v>
      </c>
    </row>
    <row r="14" spans="1:3" ht="21" customHeight="1" outlineLevel="2" x14ac:dyDescent="0.2">
      <c r="A14" s="4" t="s">
        <v>132</v>
      </c>
      <c r="B14" s="5" t="s">
        <v>131</v>
      </c>
      <c r="C14" s="23">
        <v>546107.32999999996</v>
      </c>
    </row>
    <row r="15" spans="1:3" s="8" customFormat="1" ht="15.75" outlineLevel="3" x14ac:dyDescent="0.2">
      <c r="A15" s="4" t="s">
        <v>102</v>
      </c>
      <c r="B15" s="5" t="s">
        <v>60</v>
      </c>
      <c r="C15" s="23">
        <v>535662</v>
      </c>
    </row>
    <row r="16" spans="1:3" s="8" customFormat="1" ht="31.5" outlineLevel="3" x14ac:dyDescent="0.2">
      <c r="A16" s="4" t="s">
        <v>61</v>
      </c>
      <c r="B16" s="5" t="s">
        <v>62</v>
      </c>
      <c r="C16" s="23">
        <v>8858031.2899999991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23">
        <f t="shared" ref="C17" si="0">C18+C22+C19</f>
        <v>26220995.75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23">
        <v>5525544.04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23">
        <f t="shared" ref="C19" si="1">C20+C21</f>
        <v>9456488.3200000003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23">
        <v>5171355.5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23">
        <v>4285132.82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23">
        <f t="shared" ref="C22" si="2">C23+C24</f>
        <v>11238963.389999999</v>
      </c>
    </row>
    <row r="23" spans="1:3" s="8" customFormat="1" ht="31.5" outlineLevel="4" x14ac:dyDescent="0.2">
      <c r="A23" s="4" t="s">
        <v>16</v>
      </c>
      <c r="B23" s="5" t="s">
        <v>17</v>
      </c>
      <c r="C23" s="23">
        <v>9782674.3599999994</v>
      </c>
    </row>
    <row r="24" spans="1:3" s="8" customFormat="1" ht="31.5" outlineLevel="4" x14ac:dyDescent="0.2">
      <c r="A24" s="4" t="s">
        <v>18</v>
      </c>
      <c r="B24" s="5" t="s">
        <v>19</v>
      </c>
      <c r="C24" s="23">
        <v>1456289.03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23">
        <f>C26+C28+C27</f>
        <v>7178808.7999999998</v>
      </c>
    </row>
    <row r="26" spans="1:3" s="8" customFormat="1" ht="47.25" outlineLevel="3" x14ac:dyDescent="0.2">
      <c r="A26" s="4" t="s">
        <v>69</v>
      </c>
      <c r="B26" s="5" t="s">
        <v>70</v>
      </c>
      <c r="C26" s="23">
        <v>7135208.7999999998</v>
      </c>
    </row>
    <row r="27" spans="1:3" s="8" customFormat="1" ht="31.5" outlineLevel="3" x14ac:dyDescent="0.2">
      <c r="A27" s="4" t="s">
        <v>134</v>
      </c>
      <c r="B27" s="5" t="s">
        <v>133</v>
      </c>
      <c r="C27" s="23">
        <v>10000</v>
      </c>
    </row>
    <row r="28" spans="1:3" s="8" customFormat="1" ht="63.75" customHeight="1" outlineLevel="3" x14ac:dyDescent="0.2">
      <c r="A28" s="4" t="s">
        <v>71</v>
      </c>
      <c r="B28" s="5" t="s">
        <v>72</v>
      </c>
      <c r="C28" s="23">
        <v>33600</v>
      </c>
    </row>
    <row r="29" spans="1:3" s="12" customFormat="1" ht="15.75" outlineLevel="7" x14ac:dyDescent="0.2">
      <c r="A29" s="2"/>
      <c r="B29" s="11" t="s">
        <v>22</v>
      </c>
      <c r="C29" s="22">
        <f>C30+C36+C38+C41+C45+C67</f>
        <v>75018597.149999991</v>
      </c>
    </row>
    <row r="30" spans="1:3" s="8" customFormat="1" ht="31.5" outlineLevel="1" x14ac:dyDescent="0.2">
      <c r="A30" s="4" t="s">
        <v>23</v>
      </c>
      <c r="B30" s="9" t="s">
        <v>24</v>
      </c>
      <c r="C30" s="23">
        <f>SUM(C31:C35)</f>
        <v>45156116.480000004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23">
        <v>29691053.07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23">
        <v>308682.67</v>
      </c>
    </row>
    <row r="33" spans="1:6" s="8" customFormat="1" ht="65.25" customHeight="1" outlineLevel="4" x14ac:dyDescent="0.2">
      <c r="A33" s="4" t="s">
        <v>29</v>
      </c>
      <c r="B33" s="5" t="s">
        <v>30</v>
      </c>
      <c r="C33" s="23">
        <v>36014.639999999999</v>
      </c>
    </row>
    <row r="34" spans="1:6" s="8" customFormat="1" ht="31.5" outlineLevel="4" x14ac:dyDescent="0.2">
      <c r="A34" s="4" t="s">
        <v>31</v>
      </c>
      <c r="B34" s="5" t="s">
        <v>32</v>
      </c>
      <c r="C34" s="23">
        <v>12895660.640000001</v>
      </c>
    </row>
    <row r="35" spans="1:6" s="8" customFormat="1" ht="63" outlineLevel="4" x14ac:dyDescent="0.2">
      <c r="A35" s="4" t="s">
        <v>73</v>
      </c>
      <c r="B35" s="5" t="s">
        <v>74</v>
      </c>
      <c r="C35" s="23">
        <v>2224705.46</v>
      </c>
    </row>
    <row r="36" spans="1:6" s="8" customFormat="1" ht="28.5" customHeight="1" outlineLevel="1" x14ac:dyDescent="0.2">
      <c r="A36" s="4" t="s">
        <v>33</v>
      </c>
      <c r="B36" s="9" t="s">
        <v>34</v>
      </c>
      <c r="C36" s="23">
        <f t="shared" ref="C36" si="3">C37</f>
        <v>4301186.04</v>
      </c>
    </row>
    <row r="37" spans="1:6" s="8" customFormat="1" ht="25.5" customHeight="1" outlineLevel="2" x14ac:dyDescent="0.2">
      <c r="A37" s="4" t="s">
        <v>35</v>
      </c>
      <c r="B37" s="5" t="s">
        <v>36</v>
      </c>
      <c r="C37" s="23">
        <v>4301186.04</v>
      </c>
    </row>
    <row r="38" spans="1:6" s="8" customFormat="1" ht="32.25" customHeight="1" outlineLevel="1" x14ac:dyDescent="0.2">
      <c r="A38" s="4" t="s">
        <v>75</v>
      </c>
      <c r="B38" s="9" t="s">
        <v>119</v>
      </c>
      <c r="C38" s="23">
        <f t="shared" ref="C38" si="4">C39+C40</f>
        <v>3590922.59</v>
      </c>
    </row>
    <row r="39" spans="1:6" s="8" customFormat="1" ht="31.5" outlineLevel="4" x14ac:dyDescent="0.2">
      <c r="A39" s="4" t="s">
        <v>76</v>
      </c>
      <c r="B39" s="5" t="s">
        <v>77</v>
      </c>
      <c r="C39" s="23">
        <v>3074325.96</v>
      </c>
    </row>
    <row r="40" spans="1:6" s="8" customFormat="1" ht="15.75" outlineLevel="4" x14ac:dyDescent="0.2">
      <c r="A40" s="4" t="s">
        <v>78</v>
      </c>
      <c r="B40" s="5" t="s">
        <v>79</v>
      </c>
      <c r="C40" s="23">
        <v>516596.63</v>
      </c>
    </row>
    <row r="41" spans="1:6" s="8" customFormat="1" ht="15.75" outlineLevel="1" x14ac:dyDescent="0.2">
      <c r="A41" s="4" t="s">
        <v>37</v>
      </c>
      <c r="B41" s="9" t="s">
        <v>38</v>
      </c>
      <c r="C41" s="23">
        <f t="shared" ref="C41" si="5">SUM(C42:C44)</f>
        <v>14214861.85</v>
      </c>
    </row>
    <row r="42" spans="1:6" s="8" customFormat="1" ht="15.75" outlineLevel="3" x14ac:dyDescent="0.2">
      <c r="A42" s="4" t="s">
        <v>80</v>
      </c>
      <c r="B42" s="5" t="s">
        <v>81</v>
      </c>
      <c r="C42" s="23">
        <v>9096482.9000000004</v>
      </c>
    </row>
    <row r="43" spans="1:6" s="8" customFormat="1" ht="63" outlineLevel="4" x14ac:dyDescent="0.2">
      <c r="A43" s="4" t="s">
        <v>104</v>
      </c>
      <c r="B43" s="6" t="s">
        <v>105</v>
      </c>
      <c r="C43" s="23">
        <v>3493046.69</v>
      </c>
    </row>
    <row r="44" spans="1:6" s="8" customFormat="1" ht="47.25" outlineLevel="4" x14ac:dyDescent="0.2">
      <c r="A44" s="4" t="s">
        <v>82</v>
      </c>
      <c r="B44" s="5" t="s">
        <v>83</v>
      </c>
      <c r="C44" s="23">
        <v>1625332.26</v>
      </c>
    </row>
    <row r="45" spans="1:6" s="8" customFormat="1" ht="15.75" customHeight="1" outlineLevel="1" x14ac:dyDescent="0.2">
      <c r="A45" s="4" t="s">
        <v>39</v>
      </c>
      <c r="B45" s="9" t="s">
        <v>40</v>
      </c>
      <c r="C45" s="23">
        <f>SUM(C46:C66)</f>
        <v>8381422.2499999991</v>
      </c>
      <c r="F45" s="25"/>
    </row>
    <row r="46" spans="1:6" s="8" customFormat="1" ht="63" outlineLevel="2" x14ac:dyDescent="0.2">
      <c r="A46" s="4" t="s">
        <v>84</v>
      </c>
      <c r="B46" s="5" t="s">
        <v>106</v>
      </c>
      <c r="C46" s="23">
        <v>9105.89</v>
      </c>
    </row>
    <row r="47" spans="1:6" s="8" customFormat="1" ht="86.25" customHeight="1" outlineLevel="2" x14ac:dyDescent="0.2">
      <c r="A47" s="4" t="s">
        <v>85</v>
      </c>
      <c r="B47" s="5" t="s">
        <v>107</v>
      </c>
      <c r="C47" s="23">
        <v>72632.240000000005</v>
      </c>
    </row>
    <row r="48" spans="1:6" s="8" customFormat="1" ht="63" outlineLevel="2" x14ac:dyDescent="0.2">
      <c r="A48" s="4" t="s">
        <v>86</v>
      </c>
      <c r="B48" s="5" t="s">
        <v>108</v>
      </c>
      <c r="C48" s="23">
        <v>11000</v>
      </c>
    </row>
    <row r="49" spans="1:3" s="8" customFormat="1" ht="83.25" customHeight="1" outlineLevel="2" x14ac:dyDescent="0.2">
      <c r="A49" s="4" t="s">
        <v>87</v>
      </c>
      <c r="B49" s="5" t="s">
        <v>88</v>
      </c>
      <c r="C49" s="23">
        <v>4500</v>
      </c>
    </row>
    <row r="50" spans="1:3" s="8" customFormat="1" ht="83.25" customHeight="1" outlineLevel="2" x14ac:dyDescent="0.2">
      <c r="A50" s="4" t="s">
        <v>136</v>
      </c>
      <c r="B50" s="5" t="s">
        <v>135</v>
      </c>
      <c r="C50" s="23">
        <v>39924.06</v>
      </c>
    </row>
    <row r="51" spans="1:3" s="8" customFormat="1" ht="99.75" customHeight="1" outlineLevel="2" x14ac:dyDescent="0.2">
      <c r="A51" s="4" t="s">
        <v>120</v>
      </c>
      <c r="B51" s="5" t="s">
        <v>123</v>
      </c>
      <c r="C51" s="23">
        <v>25000</v>
      </c>
    </row>
    <row r="52" spans="1:3" s="8" customFormat="1" ht="78.75" outlineLevel="2" x14ac:dyDescent="0.2">
      <c r="A52" s="4" t="s">
        <v>89</v>
      </c>
      <c r="B52" s="5" t="s">
        <v>90</v>
      </c>
      <c r="C52" s="23">
        <v>181613.79</v>
      </c>
    </row>
    <row r="53" spans="1:3" s="8" customFormat="1" ht="94.5" outlineLevel="3" x14ac:dyDescent="0.2">
      <c r="A53" s="4" t="s">
        <v>91</v>
      </c>
      <c r="B53" s="5" t="s">
        <v>126</v>
      </c>
      <c r="C53" s="23">
        <v>25163.27</v>
      </c>
    </row>
    <row r="54" spans="1:3" s="8" customFormat="1" ht="94.5" outlineLevel="3" x14ac:dyDescent="0.2">
      <c r="A54" s="4" t="s">
        <v>92</v>
      </c>
      <c r="B54" s="5" t="s">
        <v>127</v>
      </c>
      <c r="C54" s="23">
        <v>340389</v>
      </c>
    </row>
    <row r="55" spans="1:3" s="8" customFormat="1" ht="73.5" customHeight="1" outlineLevel="3" x14ac:dyDescent="0.2">
      <c r="A55" s="4" t="s">
        <v>93</v>
      </c>
      <c r="B55" s="5" t="s">
        <v>94</v>
      </c>
      <c r="C55" s="23">
        <v>3574.95</v>
      </c>
    </row>
    <row r="56" spans="1:3" s="8" customFormat="1" ht="78.75" outlineLevel="3" x14ac:dyDescent="0.2">
      <c r="A56" s="4" t="s">
        <v>95</v>
      </c>
      <c r="B56" s="5" t="s">
        <v>96</v>
      </c>
      <c r="C56" s="23">
        <v>4</v>
      </c>
    </row>
    <row r="57" spans="1:3" s="8" customFormat="1" ht="63" outlineLevel="3" x14ac:dyDescent="0.2">
      <c r="A57" s="4" t="s">
        <v>97</v>
      </c>
      <c r="B57" s="5" t="s">
        <v>98</v>
      </c>
      <c r="C57" s="23">
        <v>314686.78999999998</v>
      </c>
    </row>
    <row r="58" spans="1:3" s="8" customFormat="1" ht="63" outlineLevel="3" x14ac:dyDescent="0.2">
      <c r="A58" s="4" t="s">
        <v>138</v>
      </c>
      <c r="B58" s="5" t="s">
        <v>137</v>
      </c>
      <c r="C58" s="23">
        <v>20000</v>
      </c>
    </row>
    <row r="59" spans="1:3" s="8" customFormat="1" ht="78.75" outlineLevel="3" x14ac:dyDescent="0.2">
      <c r="A59" s="4" t="s">
        <v>99</v>
      </c>
      <c r="B59" s="5" t="s">
        <v>100</v>
      </c>
      <c r="C59" s="23">
        <v>1098561.8</v>
      </c>
    </row>
    <row r="60" spans="1:3" s="8" customFormat="1" ht="126" outlineLevel="3" x14ac:dyDescent="0.2">
      <c r="A60" s="4" t="s">
        <v>140</v>
      </c>
      <c r="B60" s="5" t="s">
        <v>139</v>
      </c>
      <c r="C60" s="23">
        <v>226915.41</v>
      </c>
    </row>
    <row r="61" spans="1:3" s="8" customFormat="1" ht="47.25" outlineLevel="1" x14ac:dyDescent="0.2">
      <c r="A61" s="4" t="s">
        <v>43</v>
      </c>
      <c r="B61" s="13" t="s">
        <v>44</v>
      </c>
      <c r="C61" s="23">
        <v>88629.42</v>
      </c>
    </row>
    <row r="62" spans="1:3" s="8" customFormat="1" ht="69.75" customHeight="1" outlineLevel="1" x14ac:dyDescent="0.2">
      <c r="A62" s="4" t="s">
        <v>45</v>
      </c>
      <c r="B62" s="13" t="s">
        <v>46</v>
      </c>
      <c r="C62" s="23">
        <v>316851.98</v>
      </c>
    </row>
    <row r="63" spans="1:3" s="8" customFormat="1" ht="63" outlineLevel="1" x14ac:dyDescent="0.2">
      <c r="A63" s="4" t="s">
        <v>47</v>
      </c>
      <c r="B63" s="13" t="s">
        <v>48</v>
      </c>
      <c r="C63" s="23">
        <v>4470611.51</v>
      </c>
    </row>
    <row r="64" spans="1:3" s="8" customFormat="1" ht="63" outlineLevel="1" x14ac:dyDescent="0.2">
      <c r="A64" s="4" t="s">
        <v>121</v>
      </c>
      <c r="B64" s="13" t="s">
        <v>124</v>
      </c>
      <c r="C64" s="23">
        <v>-56009.46</v>
      </c>
    </row>
    <row r="65" spans="1:3" s="8" customFormat="1" ht="63" outlineLevel="1" x14ac:dyDescent="0.2">
      <c r="A65" s="4" t="s">
        <v>122</v>
      </c>
      <c r="B65" s="13" t="s">
        <v>125</v>
      </c>
      <c r="C65" s="23">
        <v>41768.269999999997</v>
      </c>
    </row>
    <row r="66" spans="1:3" s="8" customFormat="1" ht="47.25" outlineLevel="3" x14ac:dyDescent="0.2">
      <c r="A66" s="4" t="s">
        <v>41</v>
      </c>
      <c r="B66" s="5" t="s">
        <v>42</v>
      </c>
      <c r="C66" s="23">
        <v>1146499.33</v>
      </c>
    </row>
    <row r="67" spans="1:3" s="8" customFormat="1" ht="15.75" outlineLevel="3" x14ac:dyDescent="0.2">
      <c r="A67" s="4" t="s">
        <v>115</v>
      </c>
      <c r="B67" s="5" t="s">
        <v>116</v>
      </c>
      <c r="C67" s="23">
        <f>C69+C68</f>
        <v>-625912.05999999994</v>
      </c>
    </row>
    <row r="68" spans="1:3" s="8" customFormat="1" ht="15.75" outlineLevel="3" x14ac:dyDescent="0.2">
      <c r="A68" s="4" t="s">
        <v>141</v>
      </c>
      <c r="B68" s="5" t="s">
        <v>142</v>
      </c>
      <c r="C68" s="23">
        <v>-100340.1</v>
      </c>
    </row>
    <row r="69" spans="1:3" s="8" customFormat="1" ht="15.75" outlineLevel="3" x14ac:dyDescent="0.2">
      <c r="A69" s="4" t="s">
        <v>117</v>
      </c>
      <c r="B69" s="5" t="s">
        <v>118</v>
      </c>
      <c r="C69" s="23">
        <v>-525571.96</v>
      </c>
    </row>
    <row r="70" spans="1:3" ht="15.75" x14ac:dyDescent="0.2">
      <c r="A70" s="2" t="s">
        <v>49</v>
      </c>
      <c r="B70" s="14" t="s">
        <v>50</v>
      </c>
      <c r="C70" s="22">
        <f>C71+C76</f>
        <v>788713605.83000004</v>
      </c>
    </row>
    <row r="71" spans="1:3" ht="15" customHeight="1" outlineLevel="1" x14ac:dyDescent="0.2">
      <c r="A71" s="4" t="s">
        <v>51</v>
      </c>
      <c r="B71" s="10" t="s">
        <v>52</v>
      </c>
      <c r="C71" s="23">
        <f t="shared" ref="C71" si="6">C73+C74+C75+C72</f>
        <v>893553701.85000002</v>
      </c>
    </row>
    <row r="72" spans="1:3" ht="15.75" outlineLevel="2" x14ac:dyDescent="0.2">
      <c r="A72" s="4" t="s">
        <v>109</v>
      </c>
      <c r="B72" s="5" t="s">
        <v>53</v>
      </c>
      <c r="C72" s="23">
        <v>4789800</v>
      </c>
    </row>
    <row r="73" spans="1:3" ht="31.5" outlineLevel="2" x14ac:dyDescent="0.2">
      <c r="A73" s="4" t="s">
        <v>110</v>
      </c>
      <c r="B73" s="5" t="s">
        <v>54</v>
      </c>
      <c r="C73" s="23">
        <v>109919646.06999999</v>
      </c>
    </row>
    <row r="74" spans="1:3" ht="15.75" outlineLevel="2" x14ac:dyDescent="0.2">
      <c r="A74" s="4" t="s">
        <v>111</v>
      </c>
      <c r="B74" s="5" t="s">
        <v>55</v>
      </c>
      <c r="C74" s="23">
        <v>753685973.13999999</v>
      </c>
    </row>
    <row r="75" spans="1:3" ht="15.75" outlineLevel="2" x14ac:dyDescent="0.2">
      <c r="A75" s="4" t="s">
        <v>112</v>
      </c>
      <c r="B75" s="5" t="s">
        <v>56</v>
      </c>
      <c r="C75" s="23">
        <v>25158282.640000001</v>
      </c>
    </row>
    <row r="76" spans="1:3" ht="31.5" outlineLevel="2" x14ac:dyDescent="0.2">
      <c r="A76" s="4" t="s">
        <v>113</v>
      </c>
      <c r="B76" s="5" t="s">
        <v>114</v>
      </c>
      <c r="C76" s="23">
        <v>-104840096.02</v>
      </c>
    </row>
    <row r="77" spans="1:3" ht="15.75" x14ac:dyDescent="0.2">
      <c r="A77" s="15"/>
      <c r="B77" s="11" t="s">
        <v>57</v>
      </c>
      <c r="C77" s="24">
        <f>C8+C70</f>
        <v>1733561569.3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2022-04-21T04:33:07Z</cp:lastPrinted>
  <dcterms:created xsi:type="dcterms:W3CDTF">2019-11-01T04:08:00Z</dcterms:created>
  <dcterms:modified xsi:type="dcterms:W3CDTF">2022-06-22T09:04:09Z</dcterms:modified>
</cp:coreProperties>
</file>