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НОВЫЕ ПРОГРАММЫ 2019-2030\Доступная среда 2022-2030\"/>
    </mc:Choice>
  </mc:AlternateContent>
  <xr:revisionPtr revIDLastSave="0" documentId="8_{8A925870-0822-4481-A4D5-81CE69DA62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6" i="33" l="1"/>
  <c r="W7" i="33"/>
  <c r="S6" i="33"/>
  <c r="E5" i="33"/>
  <c r="F5" i="33"/>
  <c r="G5" i="33"/>
  <c r="I5" i="33"/>
  <c r="J5" i="33"/>
  <c r="K5" i="33"/>
  <c r="M5" i="33"/>
  <c r="N5" i="33"/>
  <c r="O5" i="33"/>
  <c r="L7" i="33"/>
  <c r="T7" i="33" s="1"/>
  <c r="D7" i="33"/>
  <c r="H7" i="33"/>
  <c r="S5" i="33" l="1"/>
  <c r="W5" i="33"/>
  <c r="H6" i="33" l="1"/>
  <c r="H5" i="33" s="1"/>
  <c r="D6" i="33"/>
  <c r="D5" i="33" s="1"/>
  <c r="L6" i="33"/>
  <c r="P6" i="33" l="1"/>
  <c r="L5" i="33"/>
  <c r="T6" i="33"/>
  <c r="T5" i="33" l="1"/>
  <c r="P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L14" i="37" s="1"/>
  <c r="D17" i="37"/>
  <c r="W16" i="37"/>
  <c r="U16" i="37"/>
  <c r="P16" i="37"/>
  <c r="L16" i="37"/>
  <c r="D16" i="37"/>
  <c r="W15" i="37"/>
  <c r="U15" i="37"/>
  <c r="T15" i="37"/>
  <c r="S14" i="37"/>
  <c r="R14" i="37"/>
  <c r="Q14" i="37"/>
  <c r="P14" i="37" s="1"/>
  <c r="N14" i="37"/>
  <c r="M14" i="37"/>
  <c r="K14" i="37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K4" i="37" l="1"/>
  <c r="T13" i="37"/>
  <c r="G14" i="37"/>
  <c r="W14" i="37" s="1"/>
  <c r="D18" i="37"/>
  <c r="D14" i="37" s="1"/>
  <c r="T14" i="37" s="1"/>
  <c r="F4" i="37"/>
  <c r="M4" i="37"/>
  <c r="S4" i="37"/>
  <c r="E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W7" i="37"/>
  <c r="T9" i="37"/>
  <c r="U12" i="37"/>
  <c r="W12" i="37"/>
  <c r="U5" i="37"/>
  <c r="W5" i="37"/>
  <c r="T5" i="37"/>
  <c r="P7" i="37"/>
  <c r="P12" i="37"/>
  <c r="U14" i="37"/>
  <c r="O4" i="37" l="1"/>
  <c r="G4" i="37"/>
  <c r="T18" i="37"/>
  <c r="W4" i="37"/>
  <c r="D4" i="37"/>
  <c r="T12" i="37"/>
  <c r="U4" i="37"/>
  <c r="L4" i="37"/>
  <c r="P4" i="37"/>
  <c r="T7" i="37"/>
  <c r="T4" i="37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<sst xmlns="http://schemas.openxmlformats.org/spreadsheetml/2006/main" count="171" uniqueCount="80">
  <si>
    <t>№ п/п</t>
  </si>
  <si>
    <t>Наименование программы</t>
  </si>
  <si>
    <t>Запланированные мероприятия</t>
  </si>
  <si>
    <t>ДЖКХ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</si>
  <si>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</si>
  <si>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</si>
  <si>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</si>
  <si>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</si>
  <si>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</si>
  <si>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</si>
  <si>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</si>
  <si>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</si>
  <si>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</si>
  <si>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</si>
  <si>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</si>
  <si>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</si>
  <si>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</si>
  <si>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</si>
  <si>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</si>
  <si>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</si>
  <si>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</si>
  <si>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</si>
  <si>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</si>
  <si>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</si>
  <si>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</si>
  <si>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</si>
  <si>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</si>
  <si>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</si>
  <si>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</si>
  <si>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</si>
  <si>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</si>
  <si>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</si>
  <si>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</si>
  <si>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</si>
  <si>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</si>
  <si>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</si>
  <si>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</si>
  <si>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</si>
  <si>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</si>
  <si>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</si>
  <si>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</si>
  <si>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</si>
  <si>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</si>
  <si>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</si>
  <si>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</si>
  <si>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</si>
  <si>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</si>
  <si>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</si>
  <si>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</si>
  <si>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</si>
  <si>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</si>
  <si>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</si>
  <si>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</si>
  <si>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</si>
  <si>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</si>
  <si>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</si>
  <si>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</si>
  <si>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</si>
  <si>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</si>
  <si>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</si>
  <si>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</si>
  <si>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</si>
  <si>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</si>
  <si>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</si>
  <si>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</si>
  <si>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</si>
  <si>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</si>
  <si>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</si>
  <si>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</si>
  <si>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</si>
  <si>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</si>
  <si>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</si>
  <si>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</si>
  <si>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</si>
  <si>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Доступная среда в городе Нефтеюганске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</si>
  <si>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</si>
  <si>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ПЛАН на 1 полугодие 2022 года                                                                                                                                         (рублей)</t>
  </si>
  <si>
    <t>Освоение на 01.05.2022 года                                                                                                                                                (рублей)</t>
  </si>
  <si>
    <t>% исполнения к плану на 1 полугодие 2022 года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</si>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</sst>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3" fillId="0" borderId="1" xfId="2" applyNumberFormat="1" applyFont="1" applyFill="1" applyBorder="1" applyAlignment="1">
      <alignment horizontal="center" vertical="center"/>
    </xf>
    <xf numFmtId="167" fontId="3" fillId="0" borderId="1" xfId="2" applyNumberFormat="1" applyFont="1" applyFill="1" applyBorder="1" applyAlignment="1">
      <alignment horizontal="center" vertical="center"/>
    </xf>
    <xf numFmtId="0" fontId="33" fillId="0" borderId="0" xfId="0" applyFont="1" applyFill="1"/>
    <xf numFmtId="49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 xr:uid="{00000000-0005-0000-0000-000000000000}"/>
    <cellStyle name="20% - Акцент2 2" xfId="5" xr:uid="{00000000-0005-0000-0000-000001000000}"/>
    <cellStyle name="20% - Акцент3 2" xfId="6" xr:uid="{00000000-0005-0000-0000-000002000000}"/>
    <cellStyle name="20% - Акцент4 2" xfId="7" xr:uid="{00000000-0005-0000-0000-000003000000}"/>
    <cellStyle name="20% - Акцент5 2" xfId="8" xr:uid="{00000000-0005-0000-0000-000004000000}"/>
    <cellStyle name="20% - Акцент6 2" xfId="9" xr:uid="{00000000-0005-0000-0000-000005000000}"/>
    <cellStyle name="40% - Акцент1 2" xfId="10" xr:uid="{00000000-0005-0000-0000-000006000000}"/>
    <cellStyle name="40% - Акцент2 2" xfId="11" xr:uid="{00000000-0005-0000-0000-000007000000}"/>
    <cellStyle name="40% - Акцент3 2" xfId="12" xr:uid="{00000000-0005-0000-0000-000008000000}"/>
    <cellStyle name="40% - Акцент4 2" xfId="13" xr:uid="{00000000-0005-0000-0000-000009000000}"/>
    <cellStyle name="40% - Акцент5 2" xfId="14" xr:uid="{00000000-0005-0000-0000-00000A000000}"/>
    <cellStyle name="40% - Акцент6 2" xfId="15" xr:uid="{00000000-0005-0000-0000-00000B000000}"/>
    <cellStyle name="60% - Акцент1 2" xfId="16" xr:uid="{00000000-0005-0000-0000-00000C000000}"/>
    <cellStyle name="60% - Акцент2 2" xfId="17" xr:uid="{00000000-0005-0000-0000-00000D000000}"/>
    <cellStyle name="60% - Акцент3 2" xfId="18" xr:uid="{00000000-0005-0000-0000-00000E000000}"/>
    <cellStyle name="60% - Акцент4 2" xfId="19" xr:uid="{00000000-0005-0000-0000-00000F000000}"/>
    <cellStyle name="60% - Акцент5 2" xfId="20" xr:uid="{00000000-0005-0000-0000-000010000000}"/>
    <cellStyle name="60% - Акцент6 2" xfId="21" xr:uid="{00000000-0005-0000-0000-000011000000}"/>
    <cellStyle name="Акцент1 2" xfId="22" xr:uid="{00000000-0005-0000-0000-000012000000}"/>
    <cellStyle name="Акцент2 2" xfId="23" xr:uid="{00000000-0005-0000-0000-000013000000}"/>
    <cellStyle name="Акцент3 2" xfId="24" xr:uid="{00000000-0005-0000-0000-000014000000}"/>
    <cellStyle name="Акцент4 2" xfId="25" xr:uid="{00000000-0005-0000-0000-000015000000}"/>
    <cellStyle name="Акцент5 2" xfId="26" xr:uid="{00000000-0005-0000-0000-000016000000}"/>
    <cellStyle name="Акцент6 2" xfId="27" xr:uid="{00000000-0005-0000-0000-000017000000}"/>
    <cellStyle name="Ввод  2" xfId="28" xr:uid="{00000000-0005-0000-0000-000018000000}"/>
    <cellStyle name="Вывод 2" xfId="29" xr:uid="{00000000-0005-0000-0000-000019000000}"/>
    <cellStyle name="Вычисление 2" xfId="30" xr:uid="{00000000-0005-0000-0000-00001A000000}"/>
    <cellStyle name="Гиперссылка 2" xfId="31" xr:uid="{00000000-0005-0000-0000-00001B000000}"/>
    <cellStyle name="Заголовок 1 2" xfId="32" xr:uid="{00000000-0005-0000-0000-00001C000000}"/>
    <cellStyle name="Заголовок 2 2" xfId="33" xr:uid="{00000000-0005-0000-0000-00001D000000}"/>
    <cellStyle name="Заголовок 3 2" xfId="34" xr:uid="{00000000-0005-0000-0000-00001E000000}"/>
    <cellStyle name="Заголовок 4 2" xfId="35" xr:uid="{00000000-0005-0000-0000-00001F000000}"/>
    <cellStyle name="Итог 2" xfId="36" xr:uid="{00000000-0005-0000-0000-000020000000}"/>
    <cellStyle name="Контрольная ячейка 2" xfId="37" xr:uid="{00000000-0005-0000-0000-000021000000}"/>
    <cellStyle name="Название 2" xfId="38" xr:uid="{00000000-0005-0000-0000-000022000000}"/>
    <cellStyle name="Нейтральный 2" xfId="39" xr:uid="{00000000-0005-0000-0000-000023000000}"/>
    <cellStyle name="Обычный" xfId="0" builtinId="0"/>
    <cellStyle name="Обычный 10" xfId="40" xr:uid="{00000000-0005-0000-0000-000025000000}"/>
    <cellStyle name="Обычный 12" xfId="41" xr:uid="{00000000-0005-0000-0000-000026000000}"/>
    <cellStyle name="Обычный 14" xfId="42" xr:uid="{00000000-0005-0000-0000-000027000000}"/>
    <cellStyle name="Обычный 16" xfId="43" xr:uid="{00000000-0005-0000-0000-000028000000}"/>
    <cellStyle name="Обычный 16 2" xfId="44" xr:uid="{00000000-0005-0000-0000-000029000000}"/>
    <cellStyle name="Обычный 17" xfId="45" xr:uid="{00000000-0005-0000-0000-00002A000000}"/>
    <cellStyle name="Обычный 18" xfId="46" xr:uid="{00000000-0005-0000-0000-00002B000000}"/>
    <cellStyle name="Обычный 2" xfId="1" xr:uid="{00000000-0005-0000-0000-00002C000000}"/>
    <cellStyle name="Обычный 2 2" xfId="47" xr:uid="{00000000-0005-0000-0000-00002D000000}"/>
    <cellStyle name="Обычный 2 2 2" xfId="48" xr:uid="{00000000-0005-0000-0000-00002E000000}"/>
    <cellStyle name="Обычный 2 2 3" xfId="49" xr:uid="{00000000-0005-0000-0000-00002F000000}"/>
    <cellStyle name="Обычный 2 3" xfId="50" xr:uid="{00000000-0005-0000-0000-000030000000}"/>
    <cellStyle name="Обычный 2 4" xfId="97" xr:uid="{00000000-0005-0000-0000-000031000000}"/>
    <cellStyle name="Обычный 2_2013-2015гг." xfId="51" xr:uid="{00000000-0005-0000-0000-000032000000}"/>
    <cellStyle name="Обычный 3" xfId="3" xr:uid="{00000000-0005-0000-0000-000033000000}"/>
    <cellStyle name="Обычный 3 2" xfId="52" xr:uid="{00000000-0005-0000-0000-000034000000}"/>
    <cellStyle name="Обычный 3 2 2" xfId="53" xr:uid="{00000000-0005-0000-0000-000035000000}"/>
    <cellStyle name="Обычный 3 3" xfId="54" xr:uid="{00000000-0005-0000-0000-000036000000}"/>
    <cellStyle name="Обычный 3 4" xfId="98" xr:uid="{00000000-0005-0000-0000-000037000000}"/>
    <cellStyle name="Обычный 30" xfId="55" xr:uid="{00000000-0005-0000-0000-000038000000}"/>
    <cellStyle name="Обычный 31" xfId="56" xr:uid="{00000000-0005-0000-0000-000039000000}"/>
    <cellStyle name="Обычный 34" xfId="57" xr:uid="{00000000-0005-0000-0000-00003A000000}"/>
    <cellStyle name="Обычный 36" xfId="58" xr:uid="{00000000-0005-0000-0000-00003B000000}"/>
    <cellStyle name="Обычный 4" xfId="59" xr:uid="{00000000-0005-0000-0000-00003C000000}"/>
    <cellStyle name="Обычный 40" xfId="60" xr:uid="{00000000-0005-0000-0000-00003D000000}"/>
    <cellStyle name="Обычный 43" xfId="61" xr:uid="{00000000-0005-0000-0000-00003E000000}"/>
    <cellStyle name="Обычный 5" xfId="62" xr:uid="{00000000-0005-0000-0000-00003F000000}"/>
    <cellStyle name="Обычный 50" xfId="63" xr:uid="{00000000-0005-0000-0000-000040000000}"/>
    <cellStyle name="Обычный 51" xfId="64" xr:uid="{00000000-0005-0000-0000-000041000000}"/>
    <cellStyle name="Обычный 52" xfId="65" xr:uid="{00000000-0005-0000-0000-000042000000}"/>
    <cellStyle name="Обычный 54" xfId="66" xr:uid="{00000000-0005-0000-0000-000043000000}"/>
    <cellStyle name="Обычный 60" xfId="67" xr:uid="{00000000-0005-0000-0000-000044000000}"/>
    <cellStyle name="Обычный 61" xfId="68" xr:uid="{00000000-0005-0000-0000-000045000000}"/>
    <cellStyle name="Обычный 7" xfId="69" xr:uid="{00000000-0005-0000-0000-000046000000}"/>
    <cellStyle name="Обычный 72" xfId="70" xr:uid="{00000000-0005-0000-0000-000047000000}"/>
    <cellStyle name="Обычный 8" xfId="71" xr:uid="{00000000-0005-0000-0000-000048000000}"/>
    <cellStyle name="Плохой 2" xfId="72" xr:uid="{00000000-0005-0000-0000-000049000000}"/>
    <cellStyle name="Пояснение 2" xfId="73" xr:uid="{00000000-0005-0000-0000-00004A000000}"/>
    <cellStyle name="Примечание 2" xfId="74" xr:uid="{00000000-0005-0000-0000-00004B000000}"/>
    <cellStyle name="Процентный 2" xfId="75" xr:uid="{00000000-0005-0000-0000-00004C000000}"/>
    <cellStyle name="Связанная ячейка 2" xfId="76" xr:uid="{00000000-0005-0000-0000-00004D000000}"/>
    <cellStyle name="Текст предупреждения 2" xfId="77" xr:uid="{00000000-0005-0000-0000-00004E000000}"/>
    <cellStyle name="Финансовый" xfId="2" builtinId="3"/>
    <cellStyle name="Финансовый 10" xfId="78" xr:uid="{00000000-0005-0000-0000-000050000000}"/>
    <cellStyle name="Финансовый 10 2" xfId="79" xr:uid="{00000000-0005-0000-0000-000051000000}"/>
    <cellStyle name="Финансовый 11" xfId="80" xr:uid="{00000000-0005-0000-0000-000052000000}"/>
    <cellStyle name="Финансовый 13" xfId="81" xr:uid="{00000000-0005-0000-0000-000053000000}"/>
    <cellStyle name="Финансовый 13 2" xfId="82" xr:uid="{00000000-0005-0000-0000-000054000000}"/>
    <cellStyle name="Финансовый 13 3" xfId="83" xr:uid="{00000000-0005-0000-0000-000055000000}"/>
    <cellStyle name="Финансовый 2" xfId="84" xr:uid="{00000000-0005-0000-0000-000056000000}"/>
    <cellStyle name="Финансовый 2 2" xfId="85" xr:uid="{00000000-0005-0000-0000-000057000000}"/>
    <cellStyle name="Финансовый 2 2 2" xfId="86" xr:uid="{00000000-0005-0000-0000-000058000000}"/>
    <cellStyle name="Финансовый 2 3" xfId="87" xr:uid="{00000000-0005-0000-0000-000059000000}"/>
    <cellStyle name="Финансовый 2 4" xfId="88" xr:uid="{00000000-0005-0000-0000-00005A000000}"/>
    <cellStyle name="Финансовый 3" xfId="89" xr:uid="{00000000-0005-0000-0000-00005B000000}"/>
    <cellStyle name="Финансовый 4" xfId="90" xr:uid="{00000000-0005-0000-0000-00005C000000}"/>
    <cellStyle name="Финансовый 4 2" xfId="91" xr:uid="{00000000-0005-0000-0000-00005D000000}"/>
    <cellStyle name="Финансовый 5" xfId="92" xr:uid="{00000000-0005-0000-0000-00005E000000}"/>
    <cellStyle name="Финансовый 6" xfId="93" xr:uid="{00000000-0005-0000-0000-00005F000000}"/>
    <cellStyle name="Финансовый 6 2" xfId="94" xr:uid="{00000000-0005-0000-0000-000060000000}"/>
    <cellStyle name="Финансовый 9" xfId="95" xr:uid="{00000000-0005-0000-0000-000061000000}"/>
    <cellStyle name="Хороший 2" xfId="96" xr:uid="{00000000-0005-0000-0000-000062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"/>
  <sheetViews>
    <sheetView tabSelected="1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7" sqref="B17"/>
    </sheetView>
  </sheetViews>
  <sheetFormatPr defaultRowHeight="18.75" x14ac:dyDescent="0.3"/>
  <cols>
    <col min="1" max="1" width="9.140625" style="4" customWidth="1"/>
    <col min="2" max="2" width="80.28515625" style="56" customWidth="1"/>
    <col min="3" max="3" width="13.140625" style="2" customWidth="1"/>
    <col min="4" max="4" width="22.42578125" style="47" customWidth="1"/>
    <col min="5" max="5" width="22.140625" style="47" customWidth="1"/>
    <col min="6" max="6" width="19.85546875" style="47" customWidth="1"/>
    <col min="7" max="7" width="22.42578125" style="47" customWidth="1"/>
    <col min="8" max="8" width="22.85546875" style="2" hidden="1" customWidth="1"/>
    <col min="9" max="9" width="23.28515625" style="2" hidden="1" customWidth="1"/>
    <col min="10" max="10" width="22.5703125" style="2" hidden="1" customWidth="1"/>
    <col min="11" max="11" width="23.140625" style="2" hidden="1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hidden="1" customWidth="1"/>
    <col min="21" max="21" width="15.140625" style="3" hidden="1" customWidth="1"/>
    <col min="22" max="22" width="15.85546875" style="3" hidden="1" customWidth="1"/>
    <col min="23" max="23" width="15.7109375" style="3" hidden="1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66" t="s">
        <v>68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</row>
    <row r="2" spans="1:24" s="1" customFormat="1" ht="46.5" customHeight="1" x14ac:dyDescent="0.3">
      <c r="A2" s="72" t="s">
        <v>0</v>
      </c>
      <c r="B2" s="53" t="s">
        <v>1</v>
      </c>
      <c r="C2" s="73" t="s">
        <v>18</v>
      </c>
      <c r="D2" s="80" t="s">
        <v>76</v>
      </c>
      <c r="E2" s="81"/>
      <c r="F2" s="81"/>
      <c r="G2" s="82"/>
      <c r="H2" s="77" t="s">
        <v>72</v>
      </c>
      <c r="I2" s="78"/>
      <c r="J2" s="78"/>
      <c r="K2" s="79"/>
      <c r="L2" s="71" t="s">
        <v>77</v>
      </c>
      <c r="M2" s="71"/>
      <c r="N2" s="71"/>
      <c r="O2" s="71"/>
      <c r="P2" s="68" t="s">
        <v>78</v>
      </c>
      <c r="Q2" s="69"/>
      <c r="R2" s="69"/>
      <c r="S2" s="70"/>
      <c r="T2" s="74" t="s">
        <v>73</v>
      </c>
      <c r="U2" s="75"/>
      <c r="V2" s="75"/>
      <c r="W2" s="76"/>
      <c r="X2" s="64" t="s">
        <v>48</v>
      </c>
    </row>
    <row r="3" spans="1:24" s="1" customFormat="1" ht="37.5" x14ac:dyDescent="0.3">
      <c r="A3" s="72"/>
      <c r="B3" s="54" t="s">
        <v>2</v>
      </c>
      <c r="C3" s="73"/>
      <c r="D3" s="46" t="s">
        <v>21</v>
      </c>
      <c r="E3" s="46" t="s">
        <v>22</v>
      </c>
      <c r="F3" s="46" t="s">
        <v>46</v>
      </c>
      <c r="G3" s="46" t="s">
        <v>23</v>
      </c>
      <c r="H3" s="63" t="s">
        <v>21</v>
      </c>
      <c r="I3" s="63" t="s">
        <v>22</v>
      </c>
      <c r="J3" s="63" t="s">
        <v>46</v>
      </c>
      <c r="K3" s="63" t="s">
        <v>23</v>
      </c>
      <c r="L3" s="45" t="s">
        <v>21</v>
      </c>
      <c r="M3" s="45" t="s">
        <v>22</v>
      </c>
      <c r="N3" s="45" t="s">
        <v>46</v>
      </c>
      <c r="O3" s="45" t="s">
        <v>23</v>
      </c>
      <c r="P3" s="45" t="s">
        <v>21</v>
      </c>
      <c r="Q3" s="45" t="s">
        <v>22</v>
      </c>
      <c r="R3" s="45" t="s">
        <v>46</v>
      </c>
      <c r="S3" s="45" t="s">
        <v>23</v>
      </c>
      <c r="T3" s="45" t="s">
        <v>21</v>
      </c>
      <c r="U3" s="45" t="s">
        <v>22</v>
      </c>
      <c r="V3" s="45" t="s">
        <v>46</v>
      </c>
      <c r="W3" s="45" t="s">
        <v>23</v>
      </c>
      <c r="X3" s="65"/>
    </row>
    <row r="4" spans="1:24" s="1" customFormat="1" x14ac:dyDescent="0.3">
      <c r="A4" s="62" t="s">
        <v>5</v>
      </c>
      <c r="B4" s="55" t="s">
        <v>14</v>
      </c>
      <c r="C4" s="62" t="s">
        <v>25</v>
      </c>
      <c r="D4" s="52">
        <v>4</v>
      </c>
      <c r="E4" s="52">
        <v>5</v>
      </c>
      <c r="F4" s="52">
        <v>6</v>
      </c>
      <c r="G4" s="52" t="s">
        <v>36</v>
      </c>
      <c r="H4" s="62" t="s">
        <v>17</v>
      </c>
      <c r="I4" s="62" t="s">
        <v>29</v>
      </c>
      <c r="J4" s="62" t="s">
        <v>30</v>
      </c>
      <c r="K4" s="62" t="s">
        <v>31</v>
      </c>
      <c r="L4" s="62" t="s">
        <v>32</v>
      </c>
      <c r="M4" s="62" t="s">
        <v>33</v>
      </c>
      <c r="N4" s="62" t="s">
        <v>34</v>
      </c>
      <c r="O4" s="62" t="s">
        <v>35</v>
      </c>
      <c r="P4" s="62" t="s">
        <v>69</v>
      </c>
      <c r="Q4" s="62" t="s">
        <v>70</v>
      </c>
      <c r="R4" s="62" t="s">
        <v>55</v>
      </c>
      <c r="S4" s="62" t="s">
        <v>71</v>
      </c>
      <c r="T4" s="62" t="s">
        <v>69</v>
      </c>
      <c r="U4" s="62" t="s">
        <v>70</v>
      </c>
      <c r="V4" s="62" t="s">
        <v>55</v>
      </c>
      <c r="W4" s="62" t="s">
        <v>71</v>
      </c>
      <c r="X4" s="43">
        <v>20</v>
      </c>
    </row>
    <row r="5" spans="1:24" s="59" customFormat="1" ht="21.75" customHeight="1" x14ac:dyDescent="0.3">
      <c r="A5" s="49" t="s">
        <v>5</v>
      </c>
      <c r="B5" s="83" t="s">
        <v>74</v>
      </c>
      <c r="C5" s="84"/>
      <c r="D5" s="57">
        <f>SUM(D6:D7)</f>
        <v>4513365</v>
      </c>
      <c r="E5" s="57">
        <f t="shared" ref="E5:O5" si="0">SUM(E6:E7)</f>
        <v>0</v>
      </c>
      <c r="F5" s="57">
        <f t="shared" si="0"/>
        <v>0</v>
      </c>
      <c r="G5" s="57">
        <f t="shared" si="0"/>
        <v>4513365</v>
      </c>
      <c r="H5" s="57">
        <f t="shared" si="0"/>
        <v>4513365</v>
      </c>
      <c r="I5" s="57">
        <f t="shared" si="0"/>
        <v>0</v>
      </c>
      <c r="J5" s="57">
        <f t="shared" si="0"/>
        <v>0</v>
      </c>
      <c r="K5" s="57">
        <f t="shared" si="0"/>
        <v>4513365</v>
      </c>
      <c r="L5" s="57">
        <f t="shared" si="0"/>
        <v>0</v>
      </c>
      <c r="M5" s="57">
        <f t="shared" si="0"/>
        <v>0</v>
      </c>
      <c r="N5" s="57">
        <f t="shared" si="0"/>
        <v>0</v>
      </c>
      <c r="O5" s="57">
        <f t="shared" si="0"/>
        <v>0</v>
      </c>
      <c r="P5" s="48">
        <f t="shared" ref="P5:P6" si="1">L5/D5*100</f>
        <v>0</v>
      </c>
      <c r="Q5" s="48">
        <v>0</v>
      </c>
      <c r="R5" s="48">
        <v>0</v>
      </c>
      <c r="S5" s="48">
        <f t="shared" ref="S5:S6" si="2">O5/G5*100</f>
        <v>0</v>
      </c>
      <c r="T5" s="48">
        <f t="shared" ref="T5:T7" si="3">L5/H5*100</f>
        <v>0</v>
      </c>
      <c r="U5" s="48"/>
      <c r="V5" s="48"/>
      <c r="W5" s="48">
        <f t="shared" ref="W5:W7" si="4">O5/K5*100</f>
        <v>0</v>
      </c>
      <c r="X5" s="50"/>
    </row>
    <row r="6" spans="1:24" ht="80.25" customHeight="1" x14ac:dyDescent="0.3">
      <c r="A6" s="60" t="s">
        <v>6</v>
      </c>
      <c r="B6" s="51" t="s">
        <v>79</v>
      </c>
      <c r="C6" s="18" t="s">
        <v>4</v>
      </c>
      <c r="D6" s="44">
        <f>SUM(E6:G6)</f>
        <v>70000</v>
      </c>
      <c r="E6" s="44">
        <v>0</v>
      </c>
      <c r="F6" s="44">
        <v>0</v>
      </c>
      <c r="G6" s="44">
        <v>70000</v>
      </c>
      <c r="H6" s="19">
        <f>SUM(I6:K6)</f>
        <v>70000</v>
      </c>
      <c r="I6" s="58">
        <v>0</v>
      </c>
      <c r="J6" s="58">
        <v>0</v>
      </c>
      <c r="K6" s="58">
        <v>70000</v>
      </c>
      <c r="L6" s="58">
        <f t="shared" ref="L6:L7" si="5">SUM(M6:O6)</f>
        <v>0</v>
      </c>
      <c r="M6" s="61">
        <v>0</v>
      </c>
      <c r="N6" s="61">
        <v>0</v>
      </c>
      <c r="O6" s="61">
        <v>0</v>
      </c>
      <c r="P6" s="48">
        <f t="shared" si="1"/>
        <v>0</v>
      </c>
      <c r="Q6" s="48">
        <v>0</v>
      </c>
      <c r="R6" s="48">
        <v>0</v>
      </c>
      <c r="S6" s="48">
        <f t="shared" si="2"/>
        <v>0</v>
      </c>
      <c r="T6" s="48">
        <f t="shared" si="3"/>
        <v>0</v>
      </c>
      <c r="U6" s="48"/>
      <c r="V6" s="48"/>
      <c r="W6" s="48">
        <f t="shared" si="4"/>
        <v>0</v>
      </c>
    </row>
    <row r="7" spans="1:24" ht="63.75" customHeight="1" x14ac:dyDescent="0.3">
      <c r="A7" s="60" t="s">
        <v>7</v>
      </c>
      <c r="B7" s="51" t="s">
        <v>75</v>
      </c>
      <c r="C7" s="18" t="s">
        <v>3</v>
      </c>
      <c r="D7" s="44">
        <f>SUM(E7:G7)</f>
        <v>4443365</v>
      </c>
      <c r="E7" s="44">
        <v>0</v>
      </c>
      <c r="F7" s="44">
        <v>0</v>
      </c>
      <c r="G7" s="44">
        <v>4443365</v>
      </c>
      <c r="H7" s="19">
        <f>SUM(I7:K7)</f>
        <v>4443365</v>
      </c>
      <c r="I7" s="58">
        <v>0</v>
      </c>
      <c r="J7" s="58">
        <v>0</v>
      </c>
      <c r="K7" s="58">
        <v>4443365</v>
      </c>
      <c r="L7" s="58">
        <f t="shared" si="5"/>
        <v>0</v>
      </c>
      <c r="M7" s="61">
        <v>0</v>
      </c>
      <c r="N7" s="61">
        <v>0</v>
      </c>
      <c r="O7" s="61">
        <v>0</v>
      </c>
      <c r="P7" s="48">
        <v>0</v>
      </c>
      <c r="Q7" s="48">
        <v>0</v>
      </c>
      <c r="R7" s="48">
        <v>0</v>
      </c>
      <c r="S7" s="48">
        <v>0</v>
      </c>
      <c r="T7" s="48">
        <f t="shared" si="3"/>
        <v>0</v>
      </c>
      <c r="U7" s="48"/>
      <c r="V7" s="48"/>
      <c r="W7" s="48">
        <f t="shared" si="4"/>
        <v>0</v>
      </c>
    </row>
  </sheetData>
  <mergeCells count="10">
    <mergeCell ref="B5:C5"/>
    <mergeCell ref="A1:W1"/>
    <mergeCell ref="P2:S2"/>
    <mergeCell ref="L2:O2"/>
    <mergeCell ref="A2:A3"/>
    <mergeCell ref="C2:C3"/>
    <mergeCell ref="T2:W2"/>
    <mergeCell ref="H2:K2"/>
    <mergeCell ref="D2:G2"/>
    <mergeCell ref="X2:X3"/>
  </mergeCells>
  <pageMargins left="0" right="0" top="0.19685039370078741" bottom="0" header="0.31496062992125984" footer="0.31496062992125984"/>
  <pageSetup paperSize="9" scale="44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6" t="s">
        <v>40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ht="32.25" customHeight="1" x14ac:dyDescent="0.25">
      <c r="A2" s="88" t="s">
        <v>0</v>
      </c>
      <c r="B2" s="5" t="s">
        <v>1</v>
      </c>
      <c r="C2" s="89" t="s">
        <v>18</v>
      </c>
      <c r="D2" s="90" t="s">
        <v>37</v>
      </c>
      <c r="E2" s="90"/>
      <c r="F2" s="90"/>
      <c r="G2" s="91" t="s">
        <v>45</v>
      </c>
      <c r="H2" s="91"/>
      <c r="I2" s="91"/>
      <c r="J2" s="92" t="s">
        <v>43</v>
      </c>
      <c r="K2" s="93"/>
      <c r="L2" s="94"/>
      <c r="M2" s="95" t="s">
        <v>38</v>
      </c>
      <c r="N2" s="95" t="s">
        <v>39</v>
      </c>
    </row>
    <row r="3" spans="1:14" ht="25.5" x14ac:dyDescent="0.25">
      <c r="A3" s="88"/>
      <c r="B3" s="6" t="s">
        <v>2</v>
      </c>
      <c r="C3" s="89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96"/>
      <c r="N3" s="96"/>
    </row>
    <row r="4" spans="1:14" x14ac:dyDescent="0.25">
      <c r="A4" s="8" t="s">
        <v>5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5" t="s">
        <v>41</v>
      </c>
      <c r="C5" s="85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6</v>
      </c>
      <c r="B6" s="14" t="s">
        <v>20</v>
      </c>
      <c r="C6" s="14" t="s">
        <v>44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7</v>
      </c>
      <c r="B7" s="14" t="s">
        <v>42</v>
      </c>
      <c r="C7" s="14" t="s">
        <v>44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4" t="s">
        <v>0</v>
      </c>
      <c r="B1" s="24" t="s">
        <v>1</v>
      </c>
      <c r="C1" s="105" t="s">
        <v>18</v>
      </c>
      <c r="D1" s="106" t="s">
        <v>56</v>
      </c>
      <c r="E1" s="106"/>
      <c r="F1" s="106"/>
      <c r="G1" s="106"/>
      <c r="H1" s="106" t="s">
        <v>57</v>
      </c>
      <c r="I1" s="106"/>
      <c r="J1" s="106"/>
      <c r="K1" s="106"/>
      <c r="L1" s="107" t="s">
        <v>67</v>
      </c>
      <c r="M1" s="108"/>
      <c r="N1" s="108"/>
      <c r="O1" s="109"/>
      <c r="P1" s="101" t="s">
        <v>58</v>
      </c>
      <c r="Q1" s="101"/>
      <c r="R1" s="101"/>
      <c r="S1" s="101"/>
      <c r="T1" s="101" t="s">
        <v>59</v>
      </c>
      <c r="U1" s="102"/>
      <c r="V1" s="102"/>
      <c r="W1" s="102"/>
    </row>
    <row r="2" spans="1:23" ht="22.5" x14ac:dyDescent="0.25">
      <c r="A2" s="104"/>
      <c r="B2" s="24" t="s">
        <v>2</v>
      </c>
      <c r="C2" s="105"/>
      <c r="D2" s="25" t="s">
        <v>21</v>
      </c>
      <c r="E2" s="25" t="s">
        <v>22</v>
      </c>
      <c r="F2" s="25" t="s">
        <v>46</v>
      </c>
      <c r="G2" s="25" t="s">
        <v>23</v>
      </c>
      <c r="H2" s="25" t="s">
        <v>21</v>
      </c>
      <c r="I2" s="25" t="s">
        <v>22</v>
      </c>
      <c r="J2" s="25" t="s">
        <v>46</v>
      </c>
      <c r="K2" s="25" t="s">
        <v>23</v>
      </c>
      <c r="L2" s="25" t="s">
        <v>21</v>
      </c>
      <c r="M2" s="25" t="s">
        <v>22</v>
      </c>
      <c r="N2" s="25" t="s">
        <v>46</v>
      </c>
      <c r="O2" s="25" t="s">
        <v>23</v>
      </c>
      <c r="P2" s="25" t="s">
        <v>21</v>
      </c>
      <c r="Q2" s="25" t="s">
        <v>22</v>
      </c>
      <c r="R2" s="25" t="s">
        <v>46</v>
      </c>
      <c r="S2" s="25" t="s">
        <v>23</v>
      </c>
      <c r="T2" s="25" t="s">
        <v>21</v>
      </c>
      <c r="U2" s="26" t="s">
        <v>22</v>
      </c>
      <c r="V2" s="25" t="s">
        <v>46</v>
      </c>
      <c r="W2" s="25" t="s">
        <v>23</v>
      </c>
    </row>
    <row r="3" spans="1:23" x14ac:dyDescent="0.25">
      <c r="A3" s="22" t="s">
        <v>5</v>
      </c>
      <c r="B3" s="22" t="s">
        <v>14</v>
      </c>
      <c r="C3" s="22" t="s">
        <v>25</v>
      </c>
      <c r="D3" s="22" t="s">
        <v>27</v>
      </c>
      <c r="E3" s="22" t="s">
        <v>16</v>
      </c>
      <c r="F3" s="22" t="s">
        <v>28</v>
      </c>
      <c r="G3" s="22" t="s">
        <v>28</v>
      </c>
      <c r="H3" s="22" t="s">
        <v>36</v>
      </c>
      <c r="I3" s="22" t="s">
        <v>29</v>
      </c>
      <c r="J3" s="22" t="s">
        <v>30</v>
      </c>
      <c r="K3" s="22" t="s">
        <v>31</v>
      </c>
      <c r="L3" s="22" t="s">
        <v>32</v>
      </c>
      <c r="M3" s="22" t="s">
        <v>33</v>
      </c>
      <c r="N3" s="22" t="s">
        <v>34</v>
      </c>
      <c r="O3" s="22" t="s">
        <v>35</v>
      </c>
      <c r="P3" s="22" t="s">
        <v>17</v>
      </c>
      <c r="Q3" s="22" t="s">
        <v>29</v>
      </c>
      <c r="R3" s="22" t="s">
        <v>55</v>
      </c>
      <c r="S3" s="22" t="s">
        <v>30</v>
      </c>
      <c r="T3" s="22" t="s">
        <v>31</v>
      </c>
      <c r="U3" s="22" t="s">
        <v>60</v>
      </c>
      <c r="V3" s="22" t="s">
        <v>49</v>
      </c>
      <c r="W3" s="22" t="s">
        <v>54</v>
      </c>
    </row>
    <row r="4" spans="1:23" x14ac:dyDescent="0.25">
      <c r="A4" s="103" t="s">
        <v>24</v>
      </c>
      <c r="B4" s="103"/>
      <c r="C4" s="103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85" t="s">
        <v>10</v>
      </c>
      <c r="C5" s="85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7</v>
      </c>
      <c r="B6" s="30" t="s">
        <v>47</v>
      </c>
      <c r="C6" s="5" t="s">
        <v>53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14</v>
      </c>
      <c r="B7" s="85" t="s">
        <v>61</v>
      </c>
      <c r="C7" s="85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8</v>
      </c>
      <c r="B8" s="32" t="s">
        <v>62</v>
      </c>
      <c r="C8" s="5" t="s">
        <v>53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9</v>
      </c>
      <c r="B9" s="32" t="s">
        <v>63</v>
      </c>
      <c r="C9" s="5" t="s">
        <v>53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25</v>
      </c>
      <c r="B10" s="21" t="s">
        <v>11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64</v>
      </c>
      <c r="B11" s="32" t="s">
        <v>65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25</v>
      </c>
      <c r="B12" s="85" t="s">
        <v>12</v>
      </c>
      <c r="C12" s="85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26</v>
      </c>
      <c r="B13" s="36" t="s">
        <v>15</v>
      </c>
      <c r="C13" s="5" t="s">
        <v>53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17</v>
      </c>
      <c r="B14" s="97" t="s">
        <v>13</v>
      </c>
      <c r="C14" s="98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95" t="s">
        <v>19</v>
      </c>
      <c r="B15" s="32" t="s">
        <v>66</v>
      </c>
      <c r="C15" s="5" t="s">
        <v>53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99"/>
      <c r="B16" s="32" t="s">
        <v>50</v>
      </c>
      <c r="C16" s="5" t="s">
        <v>53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99"/>
      <c r="B17" s="32" t="s">
        <v>51</v>
      </c>
      <c r="C17" s="5" t="s">
        <v>53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00"/>
      <c r="B18" s="32" t="s">
        <v>52</v>
      </c>
      <c r="C18" s="5" t="s">
        <v>53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2022-05-11T12:21:09Z</cp:lastPrinted>
  <dcterms:created xsi:type="dcterms:W3CDTF">2012-05-22T08:33:39Z</dcterms:created>
  <dcterms:modified xsi:type="dcterms:W3CDTF">2022-05-16T05:22:09Z</dcterms:modified>
</cp:coreProperties>
</file>