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 2022-2030\"/>
    </mc:Choice>
  </mc:AlternateContent>
  <xr:revisionPtr revIDLastSave="0" documentId="8_{8A925870-0822-4481-A4D5-81CE69DA62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" i="33" l="1"/>
  <c r="W7" i="33"/>
  <c r="S6" i="33"/>
  <c r="E5" i="33"/>
  <c r="F5" i="33"/>
  <c r="G5" i="33"/>
  <c r="I5" i="33"/>
  <c r="J5" i="33"/>
  <c r="K5" i="33"/>
  <c r="M5" i="33"/>
  <c r="N5" i="33"/>
  <c r="O5" i="33"/>
  <c r="L7" i="33"/>
  <c r="T7" i="33" s="1"/>
  <c r="D7" i="33"/>
  <c r="H7" i="33"/>
  <c r="S5" i="33" l="1"/>
  <c r="W5" i="33"/>
  <c r="H6" i="33" l="1"/>
  <c r="H5" i="33" s="1"/>
  <c r="D6" i="33"/>
  <c r="D5" i="33" s="1"/>
  <c r="L6" i="33"/>
  <c r="P6" i="33" l="1"/>
  <c r="L5" i="33"/>
  <c r="T6" i="33"/>
  <c r="T5" i="33" l="1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T18" i="37"/>
  <c r="W4" i="37"/>
  <c r="D4" i="37"/>
  <c r="T12" i="37"/>
  <c r="U4" i="37"/>
  <c r="L4" i="37"/>
  <c r="P4" i="37"/>
  <c r="T7" i="37"/>
  <c r="T4" i="37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<sst xmlns="http://schemas.openxmlformats.org/spreadsheetml/2006/main" count="171" uniqueCount="80">
  <si>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</si>
  <si>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</si>
  <si>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</si>
  <si>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</si>
  <si>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</si>
  <si>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</si>
  <si>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</si>
  <si>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</si>
  <si>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</si>
  <si>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</si>
  <si>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</si>
  <si>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</si>
  <si>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</si>
  <si>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</si>
  <si>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</si>
  <si>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</si>
  <si>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</si>
  <si>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</si>
  <si>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</si>
  <si>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</si>
  <si>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</si>
  <si>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</si>
  <si>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</si>
  <si>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</si>
  <si>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</si>
  <si>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</si>
  <si>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</si>
  <si>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</si>
  <si>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</si>
  <si>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</si>
  <si>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</si>
  <si>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</si>
  <si>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</si>
  <si>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</si>
  <si>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</si>
  <si>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</si>
  <si>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</si>
  <si>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</si>
  <si>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</si>
  <si>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</si>
  <si>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</si>
  <si>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</si>
  <si>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</si>
  <si>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</si>
  <si>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</si>
  <si>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</si>
  <si>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</si>
  <si>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</si>
  <si>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</si>
  <si>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</si>
  <si>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</si>
  <si>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</si>
  <si>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</si>
  <si>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</si>
  <si>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</si>
  <si>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</si>
  <si>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</si>
  <si>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</si>
  <si>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</si>
  <si>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</si>
  <si>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</si>
  <si>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</si>
  <si>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</si>
  <si>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</si>
  <si>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</si>
  <si>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</si>
  <si>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</si>
  <si>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</si>
  <si>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</si>
  <si>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</si>
  <si>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</si>
  <si>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</si>
  <si>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</si>
  <si>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</si>
  <si>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</si>
  <si>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</si>
  <si>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ПЛАН на 1 полугодие 2022 года                                                                                                                                         (рублей)</t>
  </si>
  <si>
    <t>Освоение на 01.05.2022 года                                                                                                                                                (рублей)</t>
  </si>
  <si>
    <t>% исполнения к плану на 1 полугодие 2022 года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</si>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</sst>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7" sqref="B17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hidden="1" customWidth="1"/>
    <col min="9" max="9" width="23.28515625" style="2" hidden="1" customWidth="1"/>
    <col min="10" max="10" width="22.5703125" style="2" hidden="1" customWidth="1"/>
    <col min="11" max="11" width="23.140625" style="2" hidden="1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hidden="1" customWidth="1"/>
    <col min="21" max="21" width="15.140625" style="3" hidden="1" customWidth="1"/>
    <col min="22" max="22" width="15.85546875" style="3" hidden="1" customWidth="1"/>
    <col min="23" max="23" width="15.7109375" style="3" hidden="1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66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4" s="1" customFormat="1" ht="46.5" customHeight="1" x14ac:dyDescent="0.3">
      <c r="A2" s="72" t="s">
        <v>0</v>
      </c>
      <c r="B2" s="53" t="s">
        <v>1</v>
      </c>
      <c r="C2" s="73" t="s">
        <v>18</v>
      </c>
      <c r="D2" s="80" t="s">
        <v>76</v>
      </c>
      <c r="E2" s="81"/>
      <c r="F2" s="81"/>
      <c r="G2" s="82"/>
      <c r="H2" s="77" t="s">
        <v>72</v>
      </c>
      <c r="I2" s="78"/>
      <c r="J2" s="78"/>
      <c r="K2" s="79"/>
      <c r="L2" s="71" t="s">
        <v>77</v>
      </c>
      <c r="M2" s="71"/>
      <c r="N2" s="71"/>
      <c r="O2" s="71"/>
      <c r="P2" s="68" t="s">
        <v>78</v>
      </c>
      <c r="Q2" s="69"/>
      <c r="R2" s="69"/>
      <c r="S2" s="70"/>
      <c r="T2" s="74" t="s">
        <v>73</v>
      </c>
      <c r="U2" s="75"/>
      <c r="V2" s="75"/>
      <c r="W2" s="76"/>
      <c r="X2" s="64" t="s">
        <v>48</v>
      </c>
    </row>
    <row r="3" spans="1:24" s="1" customFormat="1" ht="37.5" x14ac:dyDescent="0.3">
      <c r="A3" s="72"/>
      <c r="B3" s="54" t="s">
        <v>2</v>
      </c>
      <c r="C3" s="73"/>
      <c r="D3" s="46" t="s">
        <v>21</v>
      </c>
      <c r="E3" s="46" t="s">
        <v>22</v>
      </c>
      <c r="F3" s="46" t="s">
        <v>46</v>
      </c>
      <c r="G3" s="46" t="s">
        <v>23</v>
      </c>
      <c r="H3" s="63" t="s">
        <v>21</v>
      </c>
      <c r="I3" s="63" t="s">
        <v>22</v>
      </c>
      <c r="J3" s="63" t="s">
        <v>46</v>
      </c>
      <c r="K3" s="63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5"/>
    </row>
    <row r="4" spans="1:24" s="1" customFormat="1" x14ac:dyDescent="0.3">
      <c r="A4" s="62" t="s">
        <v>5</v>
      </c>
      <c r="B4" s="55" t="s">
        <v>14</v>
      </c>
      <c r="C4" s="62" t="s">
        <v>25</v>
      </c>
      <c r="D4" s="52">
        <v>4</v>
      </c>
      <c r="E4" s="52">
        <v>5</v>
      </c>
      <c r="F4" s="52">
        <v>6</v>
      </c>
      <c r="G4" s="52" t="s">
        <v>36</v>
      </c>
      <c r="H4" s="62" t="s">
        <v>17</v>
      </c>
      <c r="I4" s="62" t="s">
        <v>29</v>
      </c>
      <c r="J4" s="62" t="s">
        <v>30</v>
      </c>
      <c r="K4" s="62" t="s">
        <v>31</v>
      </c>
      <c r="L4" s="62" t="s">
        <v>32</v>
      </c>
      <c r="M4" s="62" t="s">
        <v>33</v>
      </c>
      <c r="N4" s="62" t="s">
        <v>34</v>
      </c>
      <c r="O4" s="62" t="s">
        <v>35</v>
      </c>
      <c r="P4" s="62" t="s">
        <v>69</v>
      </c>
      <c r="Q4" s="62" t="s">
        <v>70</v>
      </c>
      <c r="R4" s="62" t="s">
        <v>55</v>
      </c>
      <c r="S4" s="62" t="s">
        <v>71</v>
      </c>
      <c r="T4" s="62" t="s">
        <v>69</v>
      </c>
      <c r="U4" s="62" t="s">
        <v>70</v>
      </c>
      <c r="V4" s="62" t="s">
        <v>55</v>
      </c>
      <c r="W4" s="62" t="s">
        <v>71</v>
      </c>
      <c r="X4" s="43">
        <v>20</v>
      </c>
    </row>
    <row r="5" spans="1:24" s="59" customFormat="1" ht="21.75" customHeight="1" x14ac:dyDescent="0.3">
      <c r="A5" s="49" t="s">
        <v>5</v>
      </c>
      <c r="B5" s="83" t="s">
        <v>74</v>
      </c>
      <c r="C5" s="84"/>
      <c r="D5" s="57">
        <f>SUM(D6:D7)</f>
        <v>4513365</v>
      </c>
      <c r="E5" s="57">
        <f t="shared" ref="E5:O5" si="0">SUM(E6:E7)</f>
        <v>0</v>
      </c>
      <c r="F5" s="57">
        <f t="shared" si="0"/>
        <v>0</v>
      </c>
      <c r="G5" s="57">
        <f t="shared" si="0"/>
        <v>4513365</v>
      </c>
      <c r="H5" s="57">
        <f t="shared" si="0"/>
        <v>4513365</v>
      </c>
      <c r="I5" s="57">
        <f t="shared" si="0"/>
        <v>0</v>
      </c>
      <c r="J5" s="57">
        <f t="shared" si="0"/>
        <v>0</v>
      </c>
      <c r="K5" s="57">
        <f t="shared" si="0"/>
        <v>4513365</v>
      </c>
      <c r="L5" s="57">
        <f t="shared" si="0"/>
        <v>0</v>
      </c>
      <c r="M5" s="57">
        <f t="shared" si="0"/>
        <v>0</v>
      </c>
      <c r="N5" s="57">
        <f t="shared" si="0"/>
        <v>0</v>
      </c>
      <c r="O5" s="57">
        <f t="shared" si="0"/>
        <v>0</v>
      </c>
      <c r="P5" s="48">
        <f t="shared" ref="P5:P6" si="1">L5/D5*100</f>
        <v>0</v>
      </c>
      <c r="Q5" s="48">
        <v>0</v>
      </c>
      <c r="R5" s="48">
        <v>0</v>
      </c>
      <c r="S5" s="48">
        <f t="shared" ref="S5:S6" si="2">O5/G5*100</f>
        <v>0</v>
      </c>
      <c r="T5" s="48">
        <f t="shared" ref="T5:T7" si="3">L5/H5*100</f>
        <v>0</v>
      </c>
      <c r="U5" s="48"/>
      <c r="V5" s="48"/>
      <c r="W5" s="48">
        <f t="shared" ref="W5:W7" si="4">O5/K5*100</f>
        <v>0</v>
      </c>
      <c r="X5" s="50"/>
    </row>
    <row r="6" spans="1:24" ht="80.25" customHeight="1" x14ac:dyDescent="0.3">
      <c r="A6" s="60" t="s">
        <v>6</v>
      </c>
      <c r="B6" s="51" t="s">
        <v>79</v>
      </c>
      <c r="C6" s="18" t="s">
        <v>4</v>
      </c>
      <c r="D6" s="44">
        <f>SUM(E6:G6)</f>
        <v>70000</v>
      </c>
      <c r="E6" s="44">
        <v>0</v>
      </c>
      <c r="F6" s="44">
        <v>0</v>
      </c>
      <c r="G6" s="44">
        <v>70000</v>
      </c>
      <c r="H6" s="19">
        <f>SUM(I6:K6)</f>
        <v>70000</v>
      </c>
      <c r="I6" s="58">
        <v>0</v>
      </c>
      <c r="J6" s="58">
        <v>0</v>
      </c>
      <c r="K6" s="58">
        <v>70000</v>
      </c>
      <c r="L6" s="58">
        <f t="shared" ref="L6:L7" si="5">SUM(M6:O6)</f>
        <v>0</v>
      </c>
      <c r="M6" s="61">
        <v>0</v>
      </c>
      <c r="N6" s="61">
        <v>0</v>
      </c>
      <c r="O6" s="61">
        <v>0</v>
      </c>
      <c r="P6" s="48">
        <f t="shared" si="1"/>
        <v>0</v>
      </c>
      <c r="Q6" s="48">
        <v>0</v>
      </c>
      <c r="R6" s="48">
        <v>0</v>
      </c>
      <c r="S6" s="48">
        <f t="shared" si="2"/>
        <v>0</v>
      </c>
      <c r="T6" s="48">
        <f t="shared" si="3"/>
        <v>0</v>
      </c>
      <c r="U6" s="48"/>
      <c r="V6" s="48"/>
      <c r="W6" s="48">
        <f t="shared" si="4"/>
        <v>0</v>
      </c>
    </row>
    <row r="7" spans="1:24" ht="63.75" customHeight="1" x14ac:dyDescent="0.3">
      <c r="A7" s="60" t="s">
        <v>7</v>
      </c>
      <c r="B7" s="51" t="s">
        <v>75</v>
      </c>
      <c r="C7" s="18" t="s">
        <v>3</v>
      </c>
      <c r="D7" s="44">
        <f>SUM(E7:G7)</f>
        <v>4443365</v>
      </c>
      <c r="E7" s="44">
        <v>0</v>
      </c>
      <c r="F7" s="44">
        <v>0</v>
      </c>
      <c r="G7" s="44">
        <v>4443365</v>
      </c>
      <c r="H7" s="19">
        <f>SUM(I7:K7)</f>
        <v>4443365</v>
      </c>
      <c r="I7" s="58">
        <v>0</v>
      </c>
      <c r="J7" s="58">
        <v>0</v>
      </c>
      <c r="K7" s="58">
        <v>4443365</v>
      </c>
      <c r="L7" s="58">
        <f t="shared" si="5"/>
        <v>0</v>
      </c>
      <c r="M7" s="61">
        <v>0</v>
      </c>
      <c r="N7" s="61">
        <v>0</v>
      </c>
      <c r="O7" s="61">
        <v>0</v>
      </c>
      <c r="P7" s="48">
        <v>0</v>
      </c>
      <c r="Q7" s="48">
        <v>0</v>
      </c>
      <c r="R7" s="48">
        <v>0</v>
      </c>
      <c r="S7" s="48">
        <v>0</v>
      </c>
      <c r="T7" s="48">
        <f t="shared" si="3"/>
        <v>0</v>
      </c>
      <c r="U7" s="48"/>
      <c r="V7" s="48"/>
      <c r="W7" s="48">
        <f t="shared" si="4"/>
        <v>0</v>
      </c>
    </row>
  </sheetData>
  <mergeCells count="10"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5" t="s">
        <v>1</v>
      </c>
      <c r="C2" s="89" t="s">
        <v>18</v>
      </c>
      <c r="D2" s="90" t="s">
        <v>37</v>
      </c>
      <c r="E2" s="90"/>
      <c r="F2" s="90"/>
      <c r="G2" s="91" t="s">
        <v>45</v>
      </c>
      <c r="H2" s="91"/>
      <c r="I2" s="91"/>
      <c r="J2" s="92" t="s">
        <v>43</v>
      </c>
      <c r="K2" s="93"/>
      <c r="L2" s="94"/>
      <c r="M2" s="95" t="s">
        <v>38</v>
      </c>
      <c r="N2" s="95" t="s">
        <v>39</v>
      </c>
    </row>
    <row r="3" spans="1:14" ht="25.5" x14ac:dyDescent="0.25">
      <c r="A3" s="88"/>
      <c r="B3" s="6" t="s">
        <v>2</v>
      </c>
      <c r="C3" s="89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6"/>
      <c r="N3" s="96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5" t="s">
        <v>41</v>
      </c>
      <c r="C5" s="8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24" t="s">
        <v>1</v>
      </c>
      <c r="C1" s="105" t="s">
        <v>18</v>
      </c>
      <c r="D1" s="106" t="s">
        <v>56</v>
      </c>
      <c r="E1" s="106"/>
      <c r="F1" s="106"/>
      <c r="G1" s="106"/>
      <c r="H1" s="106" t="s">
        <v>57</v>
      </c>
      <c r="I1" s="106"/>
      <c r="J1" s="106"/>
      <c r="K1" s="106"/>
      <c r="L1" s="107" t="s">
        <v>67</v>
      </c>
      <c r="M1" s="108"/>
      <c r="N1" s="108"/>
      <c r="O1" s="109"/>
      <c r="P1" s="101" t="s">
        <v>58</v>
      </c>
      <c r="Q1" s="101"/>
      <c r="R1" s="101"/>
      <c r="S1" s="101"/>
      <c r="T1" s="101" t="s">
        <v>59</v>
      </c>
      <c r="U1" s="102"/>
      <c r="V1" s="102"/>
      <c r="W1" s="102"/>
    </row>
    <row r="2" spans="1:23" ht="22.5" x14ac:dyDescent="0.25">
      <c r="A2" s="104"/>
      <c r="B2" s="24" t="s">
        <v>2</v>
      </c>
      <c r="C2" s="105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3" t="s">
        <v>24</v>
      </c>
      <c r="B4" s="103"/>
      <c r="C4" s="10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5" t="s">
        <v>10</v>
      </c>
      <c r="C5" s="8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5" t="s">
        <v>61</v>
      </c>
      <c r="C7" s="8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5" t="s">
        <v>12</v>
      </c>
      <c r="C12" s="8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97" t="s">
        <v>13</v>
      </c>
      <c r="C14" s="9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5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99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99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0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2022-05-11T12:21:09Z</cp:lastPrinted>
  <dcterms:created xsi:type="dcterms:W3CDTF">2012-05-22T08:33:39Z</dcterms:created>
  <dcterms:modified xsi:type="dcterms:W3CDTF">2022-05-16T05:22:09Z</dcterms:modified>
</cp:coreProperties>
</file>