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4 квартал 2021 года\на Думу\"/>
    </mc:Choice>
  </mc:AlternateContent>
  <bookViews>
    <workbookView xWindow="0" yWindow="0" windowWidth="28800" windowHeight="12135"/>
  </bookViews>
  <sheets>
    <sheet name="2021 " sheetId="5" r:id="rId1"/>
  </sheets>
  <definedNames>
    <definedName name="_xlnm._FilterDatabase" localSheetId="0" hidden="1">'2021 '!$A$8:$I$822</definedName>
    <definedName name="_xlnm.Print_Titles" localSheetId="0">'2021 '!$8:$8</definedName>
    <definedName name="_xlnm.Print_Area" localSheetId="0">'2021 '!$A$1:$I$102</definedName>
  </definedNames>
  <calcPr calcId="162913" iterateDelta="1E-4"/>
</workbook>
</file>

<file path=xl/calcChain.xml><?xml version="1.0" encoding="utf-8"?>
<calcChain xmlns="http://schemas.openxmlformats.org/spreadsheetml/2006/main">
  <c r="I43" i="5" l="1"/>
  <c r="H43" i="5"/>
  <c r="G43" i="5"/>
  <c r="I92" i="5"/>
  <c r="H92" i="5"/>
  <c r="G92" i="5"/>
  <c r="I85" i="5"/>
  <c r="H85" i="5"/>
  <c r="G85" i="5"/>
  <c r="I74" i="5"/>
  <c r="H74" i="5"/>
  <c r="G74" i="5"/>
  <c r="I59" i="5"/>
  <c r="H59" i="5"/>
  <c r="G59" i="5"/>
  <c r="I46" i="5"/>
  <c r="H46" i="5"/>
  <c r="G46" i="5"/>
  <c r="I30" i="5"/>
  <c r="I29" i="5" s="1"/>
  <c r="H30" i="5"/>
  <c r="H29" i="5" s="1"/>
  <c r="G30" i="5"/>
  <c r="G29" i="5" s="1"/>
  <c r="I17" i="5"/>
  <c r="I10" i="5" s="1"/>
  <c r="H10" i="5"/>
  <c r="G10" i="5"/>
</calcChain>
</file>

<file path=xl/sharedStrings.xml><?xml version="1.0" encoding="utf-8"?>
<sst xmlns="http://schemas.openxmlformats.org/spreadsheetml/2006/main" count="204" uniqueCount="134">
  <si>
    <t>Единицы измерения</t>
  </si>
  <si>
    <t>х</t>
  </si>
  <si>
    <t>Число человеко-часов пребывания</t>
  </si>
  <si>
    <t>Количество человек</t>
  </si>
  <si>
    <t>Число человеко-дней пребывания</t>
  </si>
  <si>
    <t>Число обучающихся</t>
  </si>
  <si>
    <t>070</t>
  </si>
  <si>
    <t>Время вещания в эфире (минут)</t>
  </si>
  <si>
    <t>040</t>
  </si>
  <si>
    <t>Комитет культуры и туризма администрации города Нефтеюганска</t>
  </si>
  <si>
    <t>МУНИЦИПАЛЬНЫЕ УСЛУГИ - ВСЕГО, в том числе:</t>
  </si>
  <si>
    <t>Департамент образования и молодежной политики города Нефтеюганска</t>
  </si>
  <si>
    <t>Производство и распространение телепрограмм, в том числе:</t>
  </si>
  <si>
    <t>Производство и распространение информационных материалов</t>
  </si>
  <si>
    <t>Производство и распространение социальных роликов</t>
  </si>
  <si>
    <t>Производство и распространение радиопрограмм, в том числе:</t>
  </si>
  <si>
    <t>Информационные выпуски новостей</t>
  </si>
  <si>
    <t>Изготовление и размещение информационных материалов</t>
  </si>
  <si>
    <t>1.1.</t>
  </si>
  <si>
    <t>1.2.</t>
  </si>
  <si>
    <t>1.3.</t>
  </si>
  <si>
    <t>1.4.</t>
  </si>
  <si>
    <t>1.5.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</si>
  <si>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</si>
  <si>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</si>
  <si>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Спортивная подготовка по неолимпийским видам спорта</t>
  </si>
  <si>
    <t xml:space="preserve">Спортивная подготовка по спорту лиц с поражением ОДА </t>
  </si>
  <si>
    <t>Спортивная подготовка по спорту лиц с интеллектуальными нарушениями</t>
  </si>
  <si>
    <t>Спортивная подготовка по спорту глухих</t>
  </si>
  <si>
    <t>Спортивная подготовка по спорту слепых</t>
  </si>
  <si>
    <t>Количество привлеченных лиц (человек)</t>
  </si>
  <si>
    <t>Количество занятий (штука)</t>
  </si>
  <si>
    <t>Количество мероприятий (штука)</t>
  </si>
  <si>
    <t>Наличие обоснованных жалоб (единиц)</t>
  </si>
  <si>
    <t>2.1.</t>
  </si>
  <si>
    <t>2.2.</t>
  </si>
  <si>
    <t>Осуществление издательской деятельности</t>
  </si>
  <si>
    <t>Количество номеров (штук)</t>
  </si>
  <si>
    <t>x</t>
  </si>
  <si>
    <t xml:space="preserve"> Организация отдыха детей и молодежи </t>
  </si>
  <si>
    <t>Присмотр и уход (дошкольные образовательные организации)</t>
  </si>
  <si>
    <t>Присмотр и уход (общеобразовательные организации)</t>
  </si>
  <si>
    <t xml:space="preserve">Реализация основных общеобразовательных программ начального общего образования </t>
  </si>
  <si>
    <t xml:space="preserve">Реализация основных общеобразовательных программ основного общего образования </t>
  </si>
  <si>
    <t xml:space="preserve">Реализация основных общеобразовательных программ среднего общего образования </t>
  </si>
  <si>
    <t>Реализация дополнительных общеразвивающих программ (в общеобразовательных организациях)</t>
  </si>
  <si>
    <t>Реализация дополнительных общеразвивающих программ (в организациях дополнительного образования)</t>
  </si>
  <si>
    <t>Организация досуга детей, подростков и молодежи</t>
  </si>
  <si>
    <t>Количество мероприятий</t>
  </si>
  <si>
    <t>Реализация дополнительных общеразвивающих программ</t>
  </si>
  <si>
    <t>Время вещания в эфире (час)</t>
  </si>
  <si>
    <t>Число зрителей (человек)</t>
  </si>
  <si>
    <t>Количество публичных выступлений (единица)</t>
  </si>
  <si>
    <t>Количество участников мероприятий (человек)</t>
  </si>
  <si>
    <t>Количество посещений (единица)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</si>
  <si>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</si>
  <si>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 (единица)</t>
  </si>
  <si>
    <t xml:space="preserve">Число человеко-часов
</t>
  </si>
  <si>
    <t>Реализация основных общеобразовательных программ дошкольного образования (дошкольные образовательные организации)</t>
  </si>
  <si>
    <t>Реализация основных общеобразовательных программ дошкольного образования (общеобразовательные организации)</t>
  </si>
  <si>
    <t>"Сейчас в Нефтеюганске"</t>
  </si>
  <si>
    <t>"Вечерний гость"</t>
  </si>
  <si>
    <t>"Специальные мероприятия на ТВ"</t>
  </si>
  <si>
    <t>Организация и проведение спортивно-оздоровительной работы по развитию физической культуры среди различных групп населения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</si>
  <si>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</si>
  <si>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официальных спортивных мероприятий </t>
  </si>
  <si>
    <t xml:space="preserve">Организация и проведение официальных физкультурных (физкультурно-оздоровительных) мероприятий </t>
  </si>
  <si>
    <t xml:space="preserve"> 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</si>
  <si>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 xml:space="preserve"> Обеспечение участия спортивных сборных команд в официальных спортивных мероприятий </t>
  </si>
  <si>
    <t xml:space="preserve"> Обеспечение участия в официальных физкультурных (физкультурно-оздоровительных) мероприятий </t>
  </si>
  <si>
    <t xml:space="preserve"> Обеспечение доступа к объектам спорта</t>
  </si>
  <si>
    <t xml:space="preserve"> Обеспечение участия лиц, проходящих спортивную подготовку, в спортивных соревнованиях</t>
  </si>
  <si>
    <t xml:space="preserve">Число человеко-дней пребывания </t>
  </si>
  <si>
    <t xml:space="preserve">Число человеко-часов пребывания </t>
  </si>
  <si>
    <t xml:space="preserve">Число человеко-дней обучения </t>
  </si>
  <si>
    <t>Количество человек (молодёжи)</t>
  </si>
  <si>
    <t>Число детей</t>
  </si>
  <si>
    <t>Количество проектов</t>
  </si>
  <si>
    <t>Иная досуговая деятельность</t>
  </si>
  <si>
    <t>количество проектов</t>
  </si>
  <si>
    <t>количество мероприятий</t>
  </si>
  <si>
    <t>Общественные объединения</t>
  </si>
  <si>
    <t>ед.</t>
  </si>
  <si>
    <t>чел.</t>
  </si>
  <si>
    <t>Культурно-досуговые,спортивные мероприятия</t>
  </si>
  <si>
    <t>Первоначально утвержденные</t>
  </si>
  <si>
    <t xml:space="preserve">Фактические </t>
  </si>
  <si>
    <t xml:space="preserve"> Комитет физической культуры и спорта администрации города Нефтеюганска</t>
  </si>
  <si>
    <t>2021 год</t>
  </si>
  <si>
    <t>Организация и проведение мероприятий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</si>
  <si>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</si>
  <si>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Количество проектов (с отдельным планом реализации)</t>
  </si>
  <si>
    <t>Думские фракции "Политфокус"</t>
  </si>
  <si>
    <t>1.6.</t>
  </si>
  <si>
    <t>Производство и распространение информационных материалов на светодиодном экране</t>
  </si>
  <si>
    <t>1.7.</t>
  </si>
  <si>
    <t>2</t>
  </si>
  <si>
    <t>Количество проведенных мероприятий (человеко-день)</t>
  </si>
  <si>
    <t>Количество проведенных мероприятий (час)</t>
  </si>
  <si>
    <t>Реализация дополнительных  предпрофессиональных программ в области искусства</t>
  </si>
  <si>
    <t>Число человеко-часов</t>
  </si>
  <si>
    <t xml:space="preserve"> Количество публичных выступлений (единица)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</si>
  <si>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</si>
  <si>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 (единиц)</t>
  </si>
  <si>
    <t xml:space="preserve">Публичный показ музейных предметов, музейных коллекций </t>
  </si>
  <si>
    <t>Число посетителей (человек)</t>
  </si>
  <si>
    <t>Создание концертов и концертных программ, сборный концерт</t>
  </si>
  <si>
    <t>Количество новых (капитально возобновленных) концертов (единица)</t>
  </si>
  <si>
    <t>Концерты (единица)</t>
  </si>
  <si>
    <t xml:space="preserve"> Формирование, учет, изучение, обеспечение физического сохранения и безопасности фондов библиотек</t>
  </si>
  <si>
    <t>Количество документов (единиц)</t>
  </si>
  <si>
    <t>Количество исполненных запросов (единиц)</t>
  </si>
  <si>
    <t xml:space="preserve"> Библиографическая обработка документов и создание каталогов</t>
  </si>
  <si>
    <t>Количество новых (капитально возобновленных) постановок  (единица)</t>
  </si>
  <si>
    <t>Постановки  (единица)</t>
  </si>
  <si>
    <t xml:space="preserve">Создание экспозиций (выставок) музеев, организация выездных выставок </t>
  </si>
  <si>
    <t>Количество экспозиций (единица)</t>
  </si>
  <si>
    <t xml:space="preserve">Создание спектаклей </t>
  </si>
  <si>
    <t>Показ (организация показа) спектаклей (театральных постановок)</t>
  </si>
  <si>
    <t>Показ (организация показа) концертных программ</t>
  </si>
  <si>
    <t xml:space="preserve">Организация деятельности клубных формирований и формирований самодеятельного народного творчества </t>
  </si>
  <si>
    <t>Количество выставок (единица)</t>
  </si>
  <si>
    <t>Количество проведенных мероприятий (единица)</t>
  </si>
  <si>
    <t>Утверждено (уточненные с учётом внесённых изменений в установленном порядке)</t>
  </si>
  <si>
    <t>Наименование муниципальных услуг (выполнение работ), включённых в муниципальное задание по соответствующему ведомству</t>
  </si>
  <si>
    <t>Ведомственный классификатор расходов (Ведомство)</t>
  </si>
  <si>
    <r>
      <t>МУНИЦИПАЛЬНЫЕ РАБОТЫ - ВСЕГО,</t>
    </r>
    <r>
      <rPr>
        <b/>
        <i/>
        <sz val="9"/>
        <color indexed="8"/>
        <rFont val="Times New Roman"/>
        <family val="1"/>
        <charset val="204"/>
      </rPr>
      <t xml:space="preserve"> в том числе:</t>
    </r>
  </si>
  <si>
    <t xml:space="preserve">Администрация города Нефтеюганска </t>
  </si>
  <si>
    <t>Департамент муниципального имущества администрации города Нефтеюганска</t>
  </si>
  <si>
    <r>
      <t>МУНИЦИПАЛЬНЫЕ РАБОТЫ - ВСЕГО,</t>
    </r>
    <r>
      <rPr>
        <b/>
        <i/>
        <sz val="9"/>
        <color theme="1"/>
        <rFont val="Times New Roman"/>
        <family val="1"/>
        <charset val="204"/>
      </rPr>
      <t xml:space="preserve"> в том числе:</t>
    </r>
  </si>
  <si>
    <t>Значения показателей,характеризующие объемы муниципальных услуг (работ)</t>
  </si>
  <si>
    <t>Объемы субсидий на выполнение муниципальных заданий на оказание соответствующих муниципальных услуг(выполнения работ), тыс.руб.</t>
  </si>
  <si>
    <t>Приложение 6 к Пояснительной записке</t>
  </si>
  <si>
    <t xml:space="preserve">Сведения о выполнении муниципальными учреждениями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2021 год город Нефтеюганск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</si>
</sst>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7" formatCode="_(* #,##0.00_);_(* \(#,##0.00\);_(* &quot;-&quot;??_);_(@_)"/>
    <numFmt numFmtId="168" formatCode="0.000"/>
    <numFmt numFmtId="169" formatCode="_-* #,##0.0_р_._-;\-* #,##0.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10"/>
      <name val="Arial"/>
      <family val="2"/>
      <charset val="204"/>
    </font>
    <font>
      <i/>
      <sz val="9"/>
      <color theme="1" tint="4.9989318521683403E-2"/>
      <name val="Times New Roman"/>
      <family val="1"/>
      <charset val="204"/>
    </font>
    <font>
      <i/>
      <sz val="11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9" fillId="0" borderId="0"/>
    <xf numFmtId="43" fontId="3" fillId="0" borderId="0" applyFont="0" applyFill="0" applyBorder="0" applyAlignment="0" applyProtection="0"/>
  </cellStyleXfs>
  <cellXfs count="14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4" fontId="7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4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4" fontId="16" fillId="0" borderId="0" xfId="0" applyNumberFormat="1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65" fontId="7" fillId="0" borderId="0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7" fillId="0" borderId="0" xfId="54" applyNumberFormat="1" applyFont="1" applyFill="1" applyBorder="1" applyAlignment="1">
      <alignment horizontal="center" vertical="center" wrapText="1"/>
    </xf>
    <xf numFmtId="3" fontId="7" fillId="0" borderId="0" xfId="54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3" fontId="13" fillId="0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165" fontId="28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165" fontId="29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30" fillId="0" borderId="0" xfId="0" applyNumberFormat="1" applyFont="1" applyFill="1" applyAlignment="1">
      <alignment horizontal="right" vertical="center"/>
    </xf>
    <xf numFmtId="164" fontId="13" fillId="0" borderId="0" xfId="1" applyFont="1" applyFill="1" applyBorder="1" applyAlignment="1">
      <alignment horizontal="center" vertical="center" wrapText="1"/>
    </xf>
    <xf numFmtId="164" fontId="15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7" fillId="0" borderId="0" xfId="54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>
      <alignment horizontal="center" vertical="center"/>
    </xf>
    <xf numFmtId="168" fontId="7" fillId="0" borderId="0" xfId="0" applyNumberFormat="1" applyFont="1" applyFill="1" applyBorder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2" fontId="1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" fontId="2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9" fontId="26" fillId="0" borderId="1" xfId="1" applyNumberFormat="1" applyFont="1" applyFill="1" applyBorder="1" applyAlignment="1">
      <alignment horizontal="center" vertical="center" wrapText="1"/>
    </xf>
    <xf numFmtId="169" fontId="27" fillId="0" borderId="1" xfId="1" applyNumberFormat="1" applyFont="1" applyFill="1" applyBorder="1" applyAlignment="1">
      <alignment horizontal="center" vertical="center" wrapText="1"/>
    </xf>
  </cellXfs>
  <cellStyles count="59">
    <cellStyle name="Excel Built-in Normal" xfId="53"/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57"/>
    <cellStyle name="Обычный 16" xfId="15"/>
    <cellStyle name="Обычный 18" xfId="16"/>
    <cellStyle name="Обычный 19" xfId="17"/>
    <cellStyle name="Обычный 2" xfId="2"/>
    <cellStyle name="Обычный 2 2" xfId="3"/>
    <cellStyle name="Обычный 2 3" xfId="55"/>
    <cellStyle name="Обычный 2 3 2" xfId="56"/>
    <cellStyle name="Обычный 20" xfId="18"/>
    <cellStyle name="Обычный 21" xfId="19"/>
    <cellStyle name="Обычный 2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9" xfId="26"/>
    <cellStyle name="Обычный 3" xfId="41"/>
    <cellStyle name="Обычный 30" xfId="27"/>
    <cellStyle name="Обычный 31" xfId="28"/>
    <cellStyle name="Обычный 32" xfId="29"/>
    <cellStyle name="Обычный 33" xfId="30"/>
    <cellStyle name="Обычный 34" xfId="31"/>
    <cellStyle name="Обычный 35" xfId="32"/>
    <cellStyle name="Обычный 36" xfId="33"/>
    <cellStyle name="Обычный 37" xfId="34"/>
    <cellStyle name="Обычный 38" xfId="35"/>
    <cellStyle name="Обычный 39" xfId="36"/>
    <cellStyle name="Обычный 4" xfId="4"/>
    <cellStyle name="Обычный 40" xfId="37"/>
    <cellStyle name="Обычный 41" xfId="38"/>
    <cellStyle name="Обычный 42" xfId="39"/>
    <cellStyle name="Обычный 43" xfId="40"/>
    <cellStyle name="Обычный 44" xfId="42"/>
    <cellStyle name="Обычный 45" xfId="43"/>
    <cellStyle name="Обычный 46" xfId="44"/>
    <cellStyle name="Обычный 48" xfId="45"/>
    <cellStyle name="Обычный 49" xfId="46"/>
    <cellStyle name="Обычный 5" xfId="5"/>
    <cellStyle name="Обычный 50" xfId="47"/>
    <cellStyle name="Обычный 51" xfId="48"/>
    <cellStyle name="Обычный 52" xfId="49"/>
    <cellStyle name="Обычный 53" xfId="50"/>
    <cellStyle name="Обычный 54" xfId="51"/>
    <cellStyle name="Обычный 55" xfId="52"/>
    <cellStyle name="Обычный 6" xfId="6"/>
    <cellStyle name="Обычный 7" xfId="7"/>
    <cellStyle name="Обычный 8" xfId="8"/>
    <cellStyle name="Обычный 9" xfId="9"/>
    <cellStyle name="Финансовый" xfId="1" builtinId="3"/>
    <cellStyle name="Финансовый 2" xfId="54"/>
    <cellStyle name="Финансовый 2 2" xfId="58"/>
  </cellStyles>
  <dxfs count="0"/>
  <tableStyles count="0" defaultTableStyle="TableStyleMedium2" defaultPivotStyle="PivotStyleLight16"/>
  <colors>
    <mruColors>
      <color rgb="FF0000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22"/>
  <sheetViews>
    <sheetView showZeros="0" tabSelected="1" topLeftCell="A92" zoomScaleNormal="100" workbookViewId="0">
      <selection activeCell="B113" sqref="B113"/>
    </sheetView>
  </sheetViews>
  <sheetFormatPr defaultColWidth="8.85546875" defaultRowHeight="12" x14ac:dyDescent="0.25"/>
  <cols>
    <col min="1" max="1" width="11.85546875" style="12" customWidth="1"/>
    <col min="2" max="2" width="54.140625" style="9" customWidth="1"/>
    <col min="3" max="3" width="26" style="9" customWidth="1"/>
    <col min="4" max="4" width="16.28515625" style="10" customWidth="1"/>
    <col min="5" max="5" width="22.85546875" style="10" customWidth="1"/>
    <col min="6" max="6" width="16.7109375" style="10" customWidth="1"/>
    <col min="7" max="8" width="20.28515625" style="10" customWidth="1"/>
    <col min="9" max="9" width="19" style="10" customWidth="1"/>
    <col min="10" max="10" width="8.85546875" style="8"/>
    <col min="11" max="11" width="10.140625" style="8" bestFit="1" customWidth="1"/>
    <col min="12" max="12" width="11.5703125" style="8" customWidth="1"/>
    <col min="13" max="13" width="10.42578125" style="8" customWidth="1"/>
    <col min="14" max="44" width="8.85546875" style="8"/>
    <col min="45" max="16384" width="8.85546875" style="5"/>
  </cols>
  <sheetData>
    <row r="1" spans="1:48" ht="15" customHeight="1" x14ac:dyDescent="0.25">
      <c r="G1" s="88"/>
      <c r="H1" s="88"/>
      <c r="I1" s="88"/>
    </row>
    <row r="2" spans="1:48" ht="15" customHeight="1" x14ac:dyDescent="0.25">
      <c r="G2" s="88"/>
      <c r="H2" s="88"/>
      <c r="I2" s="88" t="s">
        <v>132</v>
      </c>
    </row>
    <row r="3" spans="1:48" ht="31.5" customHeight="1" x14ac:dyDescent="0.25">
      <c r="A3" s="127" t="s">
        <v>133</v>
      </c>
      <c r="B3" s="127"/>
      <c r="C3" s="127"/>
      <c r="D3" s="127"/>
      <c r="E3" s="127"/>
      <c r="F3" s="127"/>
      <c r="G3" s="127"/>
      <c r="H3" s="127"/>
      <c r="I3" s="127"/>
      <c r="AS3" s="8"/>
      <c r="AT3" s="8"/>
      <c r="AU3" s="8"/>
      <c r="AV3" s="8"/>
    </row>
    <row r="4" spans="1:48" ht="18" customHeight="1" x14ac:dyDescent="0.25">
      <c r="A4" s="17"/>
      <c r="B4" s="6"/>
      <c r="C4" s="6"/>
      <c r="D4" s="7"/>
      <c r="E4" s="7"/>
      <c r="F4" s="7"/>
      <c r="G4" s="7"/>
      <c r="H4" s="7"/>
      <c r="I4" s="7"/>
      <c r="AS4" s="8"/>
      <c r="AT4" s="8"/>
      <c r="AU4" s="8"/>
      <c r="AV4" s="8"/>
    </row>
    <row r="5" spans="1:48" s="12" customFormat="1" ht="14.25" customHeight="1" x14ac:dyDescent="0.25">
      <c r="A5" s="128" t="s">
        <v>125</v>
      </c>
      <c r="B5" s="128" t="s">
        <v>124</v>
      </c>
      <c r="C5" s="95" t="s">
        <v>88</v>
      </c>
      <c r="D5" s="96"/>
      <c r="E5" s="96"/>
      <c r="F5" s="96"/>
      <c r="G5" s="96"/>
      <c r="H5" s="96"/>
      <c r="I5" s="96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</row>
    <row r="6" spans="1:48" s="12" customFormat="1" ht="45" customHeight="1" x14ac:dyDescent="0.25">
      <c r="A6" s="128"/>
      <c r="B6" s="128"/>
      <c r="C6" s="93" t="s">
        <v>130</v>
      </c>
      <c r="D6" s="94"/>
      <c r="E6" s="94"/>
      <c r="F6" s="94"/>
      <c r="G6" s="93" t="s">
        <v>131</v>
      </c>
      <c r="H6" s="94"/>
      <c r="I6" s="94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</row>
    <row r="7" spans="1:48" s="12" customFormat="1" ht="46.9" customHeight="1" x14ac:dyDescent="0.25">
      <c r="A7" s="128"/>
      <c r="B7" s="128"/>
      <c r="C7" s="76" t="s">
        <v>0</v>
      </c>
      <c r="D7" s="77" t="s">
        <v>85</v>
      </c>
      <c r="E7" s="77" t="s">
        <v>123</v>
      </c>
      <c r="F7" s="77" t="s">
        <v>86</v>
      </c>
      <c r="G7" s="77" t="s">
        <v>85</v>
      </c>
      <c r="H7" s="77" t="s">
        <v>123</v>
      </c>
      <c r="I7" s="77" t="s">
        <v>86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</row>
    <row r="8" spans="1:48" ht="15" customHeight="1" x14ac:dyDescent="0.25">
      <c r="A8" s="76">
        <v>1</v>
      </c>
      <c r="B8" s="76">
        <v>2</v>
      </c>
      <c r="C8" s="76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AS8" s="8"/>
      <c r="AT8" s="8"/>
      <c r="AU8" s="8"/>
      <c r="AV8" s="8"/>
    </row>
    <row r="9" spans="1:48" s="2" customFormat="1" ht="19.5" customHeight="1" x14ac:dyDescent="0.25">
      <c r="A9" s="73">
        <v>231</v>
      </c>
      <c r="B9" s="129" t="s">
        <v>11</v>
      </c>
      <c r="C9" s="129"/>
      <c r="D9" s="129"/>
      <c r="E9" s="129"/>
      <c r="F9" s="129"/>
      <c r="G9" s="129"/>
      <c r="H9" s="129"/>
      <c r="I9" s="129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</row>
    <row r="10" spans="1:48" s="2" customFormat="1" ht="25.5" customHeight="1" x14ac:dyDescent="0.25">
      <c r="A10" s="46"/>
      <c r="B10" s="69" t="s">
        <v>10</v>
      </c>
      <c r="C10" s="47" t="s">
        <v>1</v>
      </c>
      <c r="D10" s="47" t="s">
        <v>38</v>
      </c>
      <c r="E10" s="47" t="s">
        <v>38</v>
      </c>
      <c r="F10" s="47" t="s">
        <v>38</v>
      </c>
      <c r="G10" s="71">
        <f>G11+G14+G17+G19+G22+G24+G25+G26+G27+G28</f>
        <v>3852826.0000000005</v>
      </c>
      <c r="H10" s="72">
        <f t="shared" ref="H10" si="0">H11+H14+H17+H19+H22+H24+H25+H26+H27+H28</f>
        <v>3955025.1</v>
      </c>
      <c r="I10" s="72">
        <f>I11+I14+I17+I19+I22+I24+I25+I26+I27+I28</f>
        <v>3847492.7000000007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</row>
    <row r="11" spans="1:48" ht="18.75" customHeight="1" x14ac:dyDescent="0.2">
      <c r="A11" s="124">
        <v>1</v>
      </c>
      <c r="B11" s="126" t="s">
        <v>39</v>
      </c>
      <c r="C11" s="48" t="s">
        <v>2</v>
      </c>
      <c r="D11" s="49">
        <v>412238</v>
      </c>
      <c r="E11" s="49">
        <v>298793</v>
      </c>
      <c r="F11" s="49">
        <v>298793</v>
      </c>
      <c r="G11" s="130">
        <v>33649.4</v>
      </c>
      <c r="H11" s="130">
        <v>15834.5</v>
      </c>
      <c r="I11" s="130">
        <v>15834.3</v>
      </c>
      <c r="K11" s="18"/>
      <c r="L11" s="18"/>
      <c r="M11" s="18"/>
      <c r="N11" s="13"/>
      <c r="O11" s="11"/>
      <c r="P11" s="11"/>
      <c r="AS11" s="8"/>
      <c r="AT11" s="8"/>
      <c r="AU11" s="8"/>
      <c r="AV11" s="8"/>
    </row>
    <row r="12" spans="1:48" ht="18.75" customHeight="1" x14ac:dyDescent="0.2">
      <c r="A12" s="124"/>
      <c r="B12" s="126"/>
      <c r="C12" s="48" t="s">
        <v>3</v>
      </c>
      <c r="D12" s="49">
        <v>6431</v>
      </c>
      <c r="E12" s="49">
        <v>3831</v>
      </c>
      <c r="F12" s="49">
        <v>3831</v>
      </c>
      <c r="G12" s="130"/>
      <c r="H12" s="130"/>
      <c r="I12" s="130"/>
      <c r="AS12" s="8"/>
      <c r="AT12" s="8"/>
      <c r="AU12" s="8"/>
      <c r="AV12" s="8"/>
    </row>
    <row r="13" spans="1:48" ht="24.75" customHeight="1" x14ac:dyDescent="0.2">
      <c r="A13" s="124"/>
      <c r="B13" s="126"/>
      <c r="C13" s="48" t="s">
        <v>4</v>
      </c>
      <c r="D13" s="49">
        <v>58475</v>
      </c>
      <c r="E13" s="49">
        <v>42755</v>
      </c>
      <c r="F13" s="49">
        <v>42755</v>
      </c>
      <c r="G13" s="131"/>
      <c r="H13" s="131"/>
      <c r="I13" s="131"/>
      <c r="AS13" s="8"/>
      <c r="AT13" s="8"/>
      <c r="AU13" s="8"/>
      <c r="AV13" s="8"/>
    </row>
    <row r="14" spans="1:48" ht="14.25" customHeight="1" x14ac:dyDescent="0.2">
      <c r="A14" s="124">
        <v>2</v>
      </c>
      <c r="B14" s="116" t="s">
        <v>40</v>
      </c>
      <c r="C14" s="48" t="s">
        <v>76</v>
      </c>
      <c r="D14" s="50">
        <v>5210</v>
      </c>
      <c r="E14" s="49">
        <v>5114</v>
      </c>
      <c r="F14" s="49">
        <v>5097</v>
      </c>
      <c r="G14" s="130">
        <v>173505.2</v>
      </c>
      <c r="H14" s="130">
        <v>185811.6</v>
      </c>
      <c r="I14" s="130">
        <v>175566.5</v>
      </c>
      <c r="AS14" s="8"/>
      <c r="AT14" s="8"/>
      <c r="AU14" s="8"/>
      <c r="AV14" s="8"/>
    </row>
    <row r="15" spans="1:48" ht="19.5" customHeight="1" x14ac:dyDescent="0.2">
      <c r="A15" s="124"/>
      <c r="B15" s="116"/>
      <c r="C15" s="48" t="s">
        <v>72</v>
      </c>
      <c r="D15" s="50">
        <v>677300</v>
      </c>
      <c r="E15" s="49">
        <v>664820</v>
      </c>
      <c r="F15" s="49">
        <v>637125</v>
      </c>
      <c r="G15" s="130"/>
      <c r="H15" s="130"/>
      <c r="I15" s="130"/>
      <c r="AS15" s="8"/>
      <c r="AT15" s="8"/>
      <c r="AU15" s="8"/>
      <c r="AV15" s="8"/>
    </row>
    <row r="16" spans="1:48" ht="27" customHeight="1" x14ac:dyDescent="0.2">
      <c r="A16" s="124"/>
      <c r="B16" s="116"/>
      <c r="C16" s="48" t="s">
        <v>73</v>
      </c>
      <c r="D16" s="50">
        <v>8073910</v>
      </c>
      <c r="E16" s="49">
        <v>7977840</v>
      </c>
      <c r="F16" s="49">
        <v>7645500</v>
      </c>
      <c r="G16" s="131"/>
      <c r="H16" s="131"/>
      <c r="I16" s="131"/>
      <c r="AS16" s="8"/>
      <c r="AT16" s="8"/>
      <c r="AU16" s="8"/>
      <c r="AV16" s="8"/>
    </row>
    <row r="17" spans="1:48" ht="23.25" customHeight="1" x14ac:dyDescent="0.2">
      <c r="A17" s="124">
        <v>3</v>
      </c>
      <c r="B17" s="125" t="s">
        <v>58</v>
      </c>
      <c r="C17" s="48" t="s">
        <v>5</v>
      </c>
      <c r="D17" s="50">
        <v>5210</v>
      </c>
      <c r="E17" s="49">
        <v>5114</v>
      </c>
      <c r="F17" s="49">
        <v>5097</v>
      </c>
      <c r="G17" s="130">
        <v>977556.4</v>
      </c>
      <c r="H17" s="132">
        <v>1033249.7</v>
      </c>
      <c r="I17" s="133">
        <f>967455.4+60587.5</f>
        <v>1028042.9</v>
      </c>
      <c r="AS17" s="8"/>
      <c r="AT17" s="8"/>
      <c r="AU17" s="8"/>
      <c r="AV17" s="8"/>
    </row>
    <row r="18" spans="1:48" ht="24.75" customHeight="1" x14ac:dyDescent="0.2">
      <c r="A18" s="124"/>
      <c r="B18" s="125"/>
      <c r="C18" s="48" t="s">
        <v>74</v>
      </c>
      <c r="D18" s="50">
        <v>677300</v>
      </c>
      <c r="E18" s="49">
        <v>664820</v>
      </c>
      <c r="F18" s="49">
        <v>637125</v>
      </c>
      <c r="G18" s="130"/>
      <c r="H18" s="132"/>
      <c r="I18" s="131"/>
      <c r="AS18" s="8"/>
      <c r="AT18" s="8"/>
      <c r="AU18" s="8"/>
      <c r="AV18" s="8"/>
    </row>
    <row r="19" spans="1:48" ht="18.75" customHeight="1" x14ac:dyDescent="0.2">
      <c r="A19" s="124">
        <v>4</v>
      </c>
      <c r="B19" s="116" t="s">
        <v>41</v>
      </c>
      <c r="C19" s="48" t="s">
        <v>76</v>
      </c>
      <c r="D19" s="50">
        <v>1806</v>
      </c>
      <c r="E19" s="49">
        <v>1572</v>
      </c>
      <c r="F19" s="49">
        <v>1556</v>
      </c>
      <c r="G19" s="130">
        <v>45066.3</v>
      </c>
      <c r="H19" s="132">
        <v>34074</v>
      </c>
      <c r="I19" s="133">
        <v>32224.3</v>
      </c>
      <c r="AS19" s="8"/>
      <c r="AT19" s="8"/>
      <c r="AU19" s="8"/>
      <c r="AV19" s="8"/>
    </row>
    <row r="20" spans="1:48" ht="24" x14ac:dyDescent="0.2">
      <c r="A20" s="124"/>
      <c r="B20" s="116"/>
      <c r="C20" s="48" t="s">
        <v>72</v>
      </c>
      <c r="D20" s="50">
        <v>229970</v>
      </c>
      <c r="E20" s="49">
        <v>204360</v>
      </c>
      <c r="F20" s="49">
        <v>196955</v>
      </c>
      <c r="G20" s="130"/>
      <c r="H20" s="132"/>
      <c r="I20" s="131"/>
      <c r="AS20" s="8"/>
      <c r="AT20" s="8"/>
      <c r="AU20" s="8"/>
      <c r="AV20" s="8"/>
    </row>
    <row r="21" spans="1:48" ht="24" x14ac:dyDescent="0.2">
      <c r="A21" s="124"/>
      <c r="B21" s="116"/>
      <c r="C21" s="48" t="s">
        <v>73</v>
      </c>
      <c r="D21" s="50">
        <v>2761200</v>
      </c>
      <c r="E21" s="49">
        <v>2452320</v>
      </c>
      <c r="F21" s="49">
        <v>2363460</v>
      </c>
      <c r="G21" s="130"/>
      <c r="H21" s="132"/>
      <c r="I21" s="131"/>
      <c r="AS21" s="8"/>
      <c r="AT21" s="8"/>
      <c r="AU21" s="8"/>
      <c r="AV21" s="8"/>
    </row>
    <row r="22" spans="1:48" ht="18.75" customHeight="1" x14ac:dyDescent="0.2">
      <c r="A22" s="124">
        <v>5</v>
      </c>
      <c r="B22" s="125" t="s">
        <v>59</v>
      </c>
      <c r="C22" s="48" t="s">
        <v>5</v>
      </c>
      <c r="D22" s="50">
        <v>1770</v>
      </c>
      <c r="E22" s="49">
        <v>1572</v>
      </c>
      <c r="F22" s="49">
        <v>1555</v>
      </c>
      <c r="G22" s="134">
        <v>340250.4</v>
      </c>
      <c r="H22" s="135">
        <v>289491.09999999998</v>
      </c>
      <c r="I22" s="133">
        <v>273503.8</v>
      </c>
      <c r="AS22" s="8"/>
      <c r="AT22" s="8"/>
      <c r="AU22" s="8"/>
      <c r="AV22" s="8"/>
    </row>
    <row r="23" spans="1:48" ht="24" x14ac:dyDescent="0.2">
      <c r="A23" s="124"/>
      <c r="B23" s="125"/>
      <c r="C23" s="48" t="s">
        <v>74</v>
      </c>
      <c r="D23" s="50">
        <v>230100</v>
      </c>
      <c r="E23" s="49">
        <v>204360</v>
      </c>
      <c r="F23" s="49">
        <v>194658</v>
      </c>
      <c r="G23" s="134"/>
      <c r="H23" s="135"/>
      <c r="I23" s="131"/>
      <c r="AS23" s="8"/>
      <c r="AT23" s="8"/>
      <c r="AU23" s="8"/>
      <c r="AV23" s="8"/>
    </row>
    <row r="24" spans="1:48" ht="29.25" customHeight="1" x14ac:dyDescent="0.25">
      <c r="A24" s="75">
        <v>6</v>
      </c>
      <c r="B24" s="78" t="s">
        <v>42</v>
      </c>
      <c r="C24" s="79" t="s">
        <v>5</v>
      </c>
      <c r="D24" s="49">
        <v>6773</v>
      </c>
      <c r="E24" s="49">
        <v>6732</v>
      </c>
      <c r="F24" s="49">
        <v>6777</v>
      </c>
      <c r="G24" s="61">
        <v>898996</v>
      </c>
      <c r="H24" s="70">
        <v>978849.5</v>
      </c>
      <c r="I24" s="72">
        <v>924847.4</v>
      </c>
      <c r="AS24" s="8"/>
      <c r="AT24" s="8"/>
      <c r="AU24" s="8"/>
      <c r="AV24" s="8"/>
    </row>
    <row r="25" spans="1:48" ht="30" customHeight="1" x14ac:dyDescent="0.25">
      <c r="A25" s="75">
        <v>7</v>
      </c>
      <c r="B25" s="79" t="s">
        <v>43</v>
      </c>
      <c r="C25" s="83" t="s">
        <v>5</v>
      </c>
      <c r="D25" s="49">
        <v>6820</v>
      </c>
      <c r="E25" s="49">
        <v>6881</v>
      </c>
      <c r="F25" s="49">
        <v>6968</v>
      </c>
      <c r="G25" s="61">
        <v>951815.2</v>
      </c>
      <c r="H25" s="70">
        <v>977352.6</v>
      </c>
      <c r="I25" s="72">
        <v>960849.6</v>
      </c>
      <c r="AS25" s="8"/>
      <c r="AT25" s="8"/>
      <c r="AU25" s="8"/>
      <c r="AV25" s="8"/>
    </row>
    <row r="26" spans="1:48" ht="33.75" customHeight="1" x14ac:dyDescent="0.25">
      <c r="A26" s="75">
        <v>8</v>
      </c>
      <c r="B26" s="78" t="s">
        <v>44</v>
      </c>
      <c r="C26" s="79" t="s">
        <v>5</v>
      </c>
      <c r="D26" s="49">
        <v>1426</v>
      </c>
      <c r="E26" s="49">
        <v>1280</v>
      </c>
      <c r="F26" s="49">
        <v>1289</v>
      </c>
      <c r="G26" s="61">
        <v>259895</v>
      </c>
      <c r="H26" s="70">
        <v>258883.6</v>
      </c>
      <c r="I26" s="70">
        <v>258883.6</v>
      </c>
      <c r="AS26" s="8"/>
      <c r="AT26" s="8"/>
      <c r="AU26" s="8"/>
      <c r="AV26" s="8"/>
    </row>
    <row r="27" spans="1:48" ht="34.5" customHeight="1" x14ac:dyDescent="0.25">
      <c r="A27" s="75">
        <v>9</v>
      </c>
      <c r="B27" s="78" t="s">
        <v>45</v>
      </c>
      <c r="C27" s="79" t="s">
        <v>57</v>
      </c>
      <c r="D27" s="49">
        <v>263416</v>
      </c>
      <c r="E27" s="49">
        <v>239957</v>
      </c>
      <c r="F27" s="49">
        <v>239957</v>
      </c>
      <c r="G27" s="61">
        <v>130195.7</v>
      </c>
      <c r="H27" s="70">
        <v>138580.70000000001</v>
      </c>
      <c r="I27" s="70">
        <v>138580.70000000001</v>
      </c>
      <c r="AS27" s="8"/>
      <c r="AT27" s="8"/>
      <c r="AU27" s="8"/>
      <c r="AV27" s="8"/>
    </row>
    <row r="28" spans="1:48" ht="30" customHeight="1" x14ac:dyDescent="0.25">
      <c r="A28" s="75">
        <v>10</v>
      </c>
      <c r="B28" s="78" t="s">
        <v>46</v>
      </c>
      <c r="C28" s="79" t="s">
        <v>57</v>
      </c>
      <c r="D28" s="49">
        <v>494064</v>
      </c>
      <c r="E28" s="49">
        <v>494064</v>
      </c>
      <c r="F28" s="49">
        <v>494064</v>
      </c>
      <c r="G28" s="61">
        <v>41896.400000000001</v>
      </c>
      <c r="H28" s="70">
        <v>42897.8</v>
      </c>
      <c r="I28" s="70">
        <v>39159.599999999999</v>
      </c>
      <c r="AS28" s="8"/>
      <c r="AT28" s="8"/>
      <c r="AU28" s="8"/>
      <c r="AV28" s="8"/>
    </row>
    <row r="29" spans="1:48" s="2" customFormat="1" ht="21" customHeight="1" x14ac:dyDescent="0.25">
      <c r="A29" s="57"/>
      <c r="B29" s="69" t="s">
        <v>126</v>
      </c>
      <c r="C29" s="58" t="s">
        <v>1</v>
      </c>
      <c r="D29" s="59" t="s">
        <v>38</v>
      </c>
      <c r="E29" s="59" t="s">
        <v>38</v>
      </c>
      <c r="F29" s="59" t="s">
        <v>38</v>
      </c>
      <c r="G29" s="71">
        <f>G30+G40</f>
        <v>63425</v>
      </c>
      <c r="H29" s="72">
        <f>H30+H40</f>
        <v>60091.5</v>
      </c>
      <c r="I29" s="72">
        <f>I30+I40</f>
        <v>59329.2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48" s="8" customFormat="1" ht="15" customHeight="1" x14ac:dyDescent="0.2">
      <c r="A30" s="124">
        <v>11</v>
      </c>
      <c r="B30" s="116" t="s">
        <v>47</v>
      </c>
      <c r="C30" s="122" t="s">
        <v>84</v>
      </c>
      <c r="D30" s="122"/>
      <c r="E30" s="122"/>
      <c r="F30" s="122"/>
      <c r="G30" s="114">
        <f>55282.6+3428.8</f>
        <v>58711.4</v>
      </c>
      <c r="H30" s="114">
        <f>50465.4+4912.5</f>
        <v>55377.9</v>
      </c>
      <c r="I30" s="114">
        <f>49841.2+4909.6</f>
        <v>54750.799999999996</v>
      </c>
      <c r="J30" s="123"/>
    </row>
    <row r="31" spans="1:48" s="8" customFormat="1" ht="24" x14ac:dyDescent="0.2">
      <c r="A31" s="124"/>
      <c r="B31" s="116"/>
      <c r="C31" s="48" t="s">
        <v>75</v>
      </c>
      <c r="D31" s="51">
        <v>500</v>
      </c>
      <c r="E31" s="51">
        <v>500</v>
      </c>
      <c r="F31" s="51">
        <v>500</v>
      </c>
      <c r="G31" s="94"/>
      <c r="H31" s="94"/>
      <c r="I31" s="94"/>
      <c r="J31" s="123"/>
    </row>
    <row r="32" spans="1:48" s="8" customFormat="1" ht="23.25" customHeight="1" x14ac:dyDescent="0.2">
      <c r="A32" s="124"/>
      <c r="B32" s="116"/>
      <c r="C32" s="52" t="s">
        <v>77</v>
      </c>
      <c r="D32" s="51">
        <v>3</v>
      </c>
      <c r="E32" s="51">
        <v>3</v>
      </c>
      <c r="F32" s="51">
        <v>3</v>
      </c>
      <c r="G32" s="94"/>
      <c r="H32" s="94"/>
      <c r="I32" s="94"/>
      <c r="J32" s="123"/>
    </row>
    <row r="33" spans="1:48" s="8" customFormat="1" ht="24" customHeight="1" x14ac:dyDescent="0.25">
      <c r="A33" s="124"/>
      <c r="B33" s="116"/>
      <c r="C33" s="53" t="s">
        <v>48</v>
      </c>
      <c r="D33" s="54">
        <v>65</v>
      </c>
      <c r="E33" s="54">
        <v>65</v>
      </c>
      <c r="F33" s="54">
        <v>65</v>
      </c>
      <c r="G33" s="94"/>
      <c r="H33" s="94"/>
      <c r="I33" s="94"/>
      <c r="J33" s="45"/>
    </row>
    <row r="34" spans="1:48" s="8" customFormat="1" ht="12.75" customHeight="1" x14ac:dyDescent="0.2">
      <c r="A34" s="124"/>
      <c r="B34" s="116"/>
      <c r="C34" s="122" t="s">
        <v>78</v>
      </c>
      <c r="D34" s="122"/>
      <c r="E34" s="122"/>
      <c r="F34" s="122"/>
      <c r="G34" s="94"/>
      <c r="H34" s="94"/>
      <c r="I34" s="94"/>
      <c r="J34" s="45"/>
    </row>
    <row r="35" spans="1:48" s="8" customFormat="1" ht="15" customHeight="1" x14ac:dyDescent="0.25">
      <c r="A35" s="124"/>
      <c r="B35" s="116"/>
      <c r="C35" s="81" t="s">
        <v>79</v>
      </c>
      <c r="D35" s="54">
        <v>5</v>
      </c>
      <c r="E35" s="54">
        <v>5</v>
      </c>
      <c r="F35" s="54">
        <v>5</v>
      </c>
      <c r="G35" s="94"/>
      <c r="H35" s="94"/>
      <c r="I35" s="94"/>
      <c r="J35" s="45"/>
    </row>
    <row r="36" spans="1:48" s="8" customFormat="1" ht="16.5" customHeight="1" x14ac:dyDescent="0.25">
      <c r="A36" s="124"/>
      <c r="B36" s="116"/>
      <c r="C36" s="81" t="s">
        <v>80</v>
      </c>
      <c r="D36" s="54">
        <v>70</v>
      </c>
      <c r="E36" s="54">
        <v>70</v>
      </c>
      <c r="F36" s="54">
        <v>70</v>
      </c>
      <c r="G36" s="94"/>
      <c r="H36" s="94"/>
      <c r="I36" s="94"/>
      <c r="J36" s="45"/>
    </row>
    <row r="37" spans="1:48" s="8" customFormat="1" ht="15" customHeight="1" x14ac:dyDescent="0.25">
      <c r="A37" s="124"/>
      <c r="B37" s="116"/>
      <c r="C37" s="120" t="s">
        <v>81</v>
      </c>
      <c r="D37" s="120"/>
      <c r="E37" s="121"/>
      <c r="F37" s="121"/>
      <c r="G37" s="94"/>
      <c r="H37" s="94"/>
      <c r="I37" s="94"/>
      <c r="J37" s="45"/>
    </row>
    <row r="38" spans="1:48" s="8" customFormat="1" ht="12.75" customHeight="1" x14ac:dyDescent="0.25">
      <c r="A38" s="124"/>
      <c r="B38" s="116"/>
      <c r="C38" s="81" t="s">
        <v>82</v>
      </c>
      <c r="D38" s="54">
        <v>22</v>
      </c>
      <c r="E38" s="54">
        <v>22</v>
      </c>
      <c r="F38" s="54">
        <v>22</v>
      </c>
      <c r="G38" s="94"/>
      <c r="H38" s="94"/>
      <c r="I38" s="94"/>
      <c r="J38" s="45"/>
    </row>
    <row r="39" spans="1:48" s="8" customFormat="1" ht="13.5" customHeight="1" x14ac:dyDescent="0.25">
      <c r="A39" s="124"/>
      <c r="B39" s="116"/>
      <c r="C39" s="81" t="s">
        <v>83</v>
      </c>
      <c r="D39" s="55">
        <v>500</v>
      </c>
      <c r="E39" s="55">
        <v>500</v>
      </c>
      <c r="F39" s="55">
        <v>500</v>
      </c>
      <c r="G39" s="94"/>
      <c r="H39" s="94"/>
      <c r="I39" s="94"/>
      <c r="J39" s="45"/>
    </row>
    <row r="40" spans="1:48" ht="14.25" customHeight="1" x14ac:dyDescent="0.2">
      <c r="A40" s="124">
        <v>12</v>
      </c>
      <c r="B40" s="116" t="s">
        <v>90</v>
      </c>
      <c r="C40" s="82" t="s">
        <v>48</v>
      </c>
      <c r="D40" s="49">
        <v>40</v>
      </c>
      <c r="E40" s="49">
        <v>40</v>
      </c>
      <c r="F40" s="49">
        <v>40</v>
      </c>
      <c r="G40" s="114">
        <v>4713.6000000000004</v>
      </c>
      <c r="H40" s="114">
        <v>4713.6000000000004</v>
      </c>
      <c r="I40" s="114">
        <v>4578.3999999999996</v>
      </c>
      <c r="J40" s="123"/>
      <c r="AS40" s="8"/>
      <c r="AT40" s="8"/>
      <c r="AU40" s="8"/>
      <c r="AV40" s="8"/>
    </row>
    <row r="41" spans="1:48" ht="36" x14ac:dyDescent="0.25">
      <c r="A41" s="136"/>
      <c r="B41" s="137"/>
      <c r="C41" s="79" t="s">
        <v>91</v>
      </c>
      <c r="D41" s="75">
        <v>6</v>
      </c>
      <c r="E41" s="75">
        <v>6</v>
      </c>
      <c r="F41" s="75">
        <v>6</v>
      </c>
      <c r="G41" s="94"/>
      <c r="H41" s="94"/>
      <c r="I41" s="94"/>
      <c r="J41" s="123"/>
      <c r="AS41" s="8"/>
      <c r="AT41" s="8"/>
      <c r="AU41" s="8"/>
      <c r="AV41" s="8"/>
    </row>
    <row r="42" spans="1:48" s="1" customFormat="1" ht="22.5" customHeight="1" x14ac:dyDescent="0.25">
      <c r="A42" s="74" t="s">
        <v>8</v>
      </c>
      <c r="B42" s="117" t="s">
        <v>127</v>
      </c>
      <c r="C42" s="117"/>
      <c r="D42" s="117"/>
      <c r="E42" s="117"/>
      <c r="F42" s="117"/>
      <c r="G42" s="117"/>
      <c r="H42" s="117"/>
      <c r="I42" s="117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</row>
    <row r="43" spans="1:48" s="2" customFormat="1" ht="24.75" customHeight="1" x14ac:dyDescent="0.25">
      <c r="A43" s="57"/>
      <c r="B43" s="69" t="s">
        <v>126</v>
      </c>
      <c r="C43" s="58" t="s">
        <v>1</v>
      </c>
      <c r="D43" s="59" t="s">
        <v>38</v>
      </c>
      <c r="E43" s="59" t="s">
        <v>38</v>
      </c>
      <c r="F43" s="59" t="s">
        <v>38</v>
      </c>
      <c r="G43" s="86">
        <f>G44</f>
        <v>16125.4</v>
      </c>
      <c r="H43" s="86">
        <f>H44</f>
        <v>17188</v>
      </c>
      <c r="I43" s="86">
        <f>I44</f>
        <v>17146.400000000001</v>
      </c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1:48" ht="32.25" customHeight="1" x14ac:dyDescent="0.25">
      <c r="A44" s="75">
        <v>1</v>
      </c>
      <c r="B44" s="56" t="s">
        <v>36</v>
      </c>
      <c r="C44" s="75" t="s">
        <v>37</v>
      </c>
      <c r="D44" s="75">
        <v>51</v>
      </c>
      <c r="E44" s="75">
        <v>51</v>
      </c>
      <c r="F44" s="75">
        <v>51</v>
      </c>
      <c r="G44" s="86">
        <v>16125.4</v>
      </c>
      <c r="H44" s="86">
        <v>17188</v>
      </c>
      <c r="I44" s="86">
        <v>17146.400000000001</v>
      </c>
      <c r="AS44" s="8"/>
      <c r="AT44" s="8"/>
      <c r="AU44" s="8"/>
      <c r="AV44" s="8"/>
    </row>
    <row r="45" spans="1:48" s="1" customFormat="1" ht="21.75" customHeight="1" x14ac:dyDescent="0.25">
      <c r="A45" s="74" t="s">
        <v>6</v>
      </c>
      <c r="B45" s="117" t="s">
        <v>128</v>
      </c>
      <c r="C45" s="117"/>
      <c r="D45" s="117"/>
      <c r="E45" s="117"/>
      <c r="F45" s="117"/>
      <c r="G45" s="117"/>
      <c r="H45" s="117"/>
      <c r="I45" s="117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</row>
    <row r="46" spans="1:48" s="2" customFormat="1" ht="29.25" customHeight="1" x14ac:dyDescent="0.25">
      <c r="A46" s="57"/>
      <c r="B46" s="69" t="s">
        <v>126</v>
      </c>
      <c r="C46" s="58" t="s">
        <v>1</v>
      </c>
      <c r="D46" s="59" t="s">
        <v>38</v>
      </c>
      <c r="E46" s="59" t="s">
        <v>38</v>
      </c>
      <c r="F46" s="59" t="s">
        <v>38</v>
      </c>
      <c r="G46" s="86">
        <f>G47+G55</f>
        <v>23632.3</v>
      </c>
      <c r="H46" s="86">
        <f t="shared" ref="H46:I46" si="1">H47+H55</f>
        <v>28226.7</v>
      </c>
      <c r="I46" s="86">
        <f t="shared" si="1"/>
        <v>27342.600000000002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1:48" ht="36" customHeight="1" x14ac:dyDescent="0.25">
      <c r="A47" s="87">
        <v>1</v>
      </c>
      <c r="B47" s="79" t="s">
        <v>12</v>
      </c>
      <c r="C47" s="79" t="s">
        <v>50</v>
      </c>
      <c r="D47" s="61">
        <v>391</v>
      </c>
      <c r="E47" s="61">
        <v>574.5</v>
      </c>
      <c r="F47" s="61">
        <v>574.5</v>
      </c>
      <c r="G47" s="86">
        <v>20504.3</v>
      </c>
      <c r="H47" s="86">
        <v>24828</v>
      </c>
      <c r="I47" s="86">
        <v>23943.9</v>
      </c>
      <c r="AS47" s="8"/>
      <c r="AT47" s="8"/>
      <c r="AU47" s="8"/>
      <c r="AV47" s="8"/>
    </row>
    <row r="48" spans="1:48" ht="36" customHeight="1" x14ac:dyDescent="0.25">
      <c r="A48" s="138" t="s">
        <v>18</v>
      </c>
      <c r="B48" s="79" t="s">
        <v>60</v>
      </c>
      <c r="C48" s="79" t="s">
        <v>50</v>
      </c>
      <c r="D48" s="86">
        <v>186</v>
      </c>
      <c r="E48" s="86">
        <v>186</v>
      </c>
      <c r="F48" s="86">
        <v>186</v>
      </c>
      <c r="G48" s="86">
        <v>14501.5</v>
      </c>
      <c r="H48" s="86">
        <v>14234.6</v>
      </c>
      <c r="I48" s="86">
        <v>13691</v>
      </c>
      <c r="AS48" s="8"/>
      <c r="AT48" s="8"/>
      <c r="AU48" s="8"/>
      <c r="AV48" s="8"/>
    </row>
    <row r="49" spans="1:48" ht="32.25" customHeight="1" x14ac:dyDescent="0.25">
      <c r="A49" s="138" t="s">
        <v>19</v>
      </c>
      <c r="B49" s="79" t="s">
        <v>61</v>
      </c>
      <c r="C49" s="79" t="s">
        <v>50</v>
      </c>
      <c r="D49" s="86">
        <v>41</v>
      </c>
      <c r="E49" s="86">
        <v>41</v>
      </c>
      <c r="F49" s="86">
        <v>41</v>
      </c>
      <c r="G49" s="86">
        <v>3196.6</v>
      </c>
      <c r="H49" s="86">
        <v>3137.7</v>
      </c>
      <c r="I49" s="86">
        <v>3021</v>
      </c>
      <c r="AS49" s="8"/>
      <c r="AT49" s="8"/>
      <c r="AU49" s="8"/>
      <c r="AV49" s="8"/>
    </row>
    <row r="50" spans="1:48" ht="30.75" customHeight="1" x14ac:dyDescent="0.25">
      <c r="A50" s="138" t="s">
        <v>20</v>
      </c>
      <c r="B50" s="79" t="s">
        <v>62</v>
      </c>
      <c r="C50" s="79" t="s">
        <v>50</v>
      </c>
      <c r="D50" s="86">
        <v>2</v>
      </c>
      <c r="E50" s="86">
        <v>2</v>
      </c>
      <c r="F50" s="86">
        <v>2</v>
      </c>
      <c r="G50" s="86">
        <v>155.9</v>
      </c>
      <c r="H50" s="86">
        <v>163</v>
      </c>
      <c r="I50" s="86">
        <v>157.4</v>
      </c>
      <c r="AS50" s="8"/>
      <c r="AT50" s="8"/>
      <c r="AU50" s="8"/>
      <c r="AV50" s="8"/>
    </row>
    <row r="51" spans="1:48" ht="22.5" customHeight="1" x14ac:dyDescent="0.25">
      <c r="A51" s="138" t="s">
        <v>21</v>
      </c>
      <c r="B51" s="79" t="s">
        <v>92</v>
      </c>
      <c r="C51" s="79" t="s">
        <v>50</v>
      </c>
      <c r="D51" s="86">
        <v>0</v>
      </c>
      <c r="E51" s="86">
        <v>25.5</v>
      </c>
      <c r="F51" s="86">
        <v>25.5</v>
      </c>
      <c r="G51" s="86">
        <v>0</v>
      </c>
      <c r="H51" s="86">
        <v>1951.5</v>
      </c>
      <c r="I51" s="86">
        <v>1880</v>
      </c>
      <c r="AS51" s="8"/>
      <c r="AT51" s="8"/>
      <c r="AU51" s="8"/>
      <c r="AV51" s="8"/>
    </row>
    <row r="52" spans="1:48" ht="28.5" customHeight="1" x14ac:dyDescent="0.25">
      <c r="A52" s="138" t="s">
        <v>22</v>
      </c>
      <c r="B52" s="79" t="s">
        <v>13</v>
      </c>
      <c r="C52" s="79" t="s">
        <v>50</v>
      </c>
      <c r="D52" s="86">
        <v>102</v>
      </c>
      <c r="E52" s="86">
        <v>102</v>
      </c>
      <c r="F52" s="86">
        <v>102</v>
      </c>
      <c r="G52" s="86">
        <v>1668.7</v>
      </c>
      <c r="H52" s="86">
        <v>4187.7</v>
      </c>
      <c r="I52" s="86">
        <v>4043</v>
      </c>
      <c r="AS52" s="8"/>
      <c r="AT52" s="8"/>
      <c r="AU52" s="8"/>
      <c r="AV52" s="8"/>
    </row>
    <row r="53" spans="1:48" ht="31.5" customHeight="1" x14ac:dyDescent="0.25">
      <c r="A53" s="87" t="s">
        <v>93</v>
      </c>
      <c r="B53" s="79" t="s">
        <v>94</v>
      </c>
      <c r="C53" s="79" t="s">
        <v>50</v>
      </c>
      <c r="D53" s="86">
        <v>0</v>
      </c>
      <c r="E53" s="86">
        <v>158</v>
      </c>
      <c r="F53" s="86">
        <v>158</v>
      </c>
      <c r="G53" s="86">
        <v>0</v>
      </c>
      <c r="H53" s="86">
        <v>187.1</v>
      </c>
      <c r="I53" s="86">
        <v>185.1</v>
      </c>
      <c r="AS53" s="8"/>
      <c r="AT53" s="8"/>
      <c r="AU53" s="8"/>
      <c r="AV53" s="8"/>
    </row>
    <row r="54" spans="1:48" ht="31.5" customHeight="1" x14ac:dyDescent="0.25">
      <c r="A54" s="139" t="s">
        <v>95</v>
      </c>
      <c r="B54" s="79" t="s">
        <v>14</v>
      </c>
      <c r="C54" s="79" t="s">
        <v>50</v>
      </c>
      <c r="D54" s="86">
        <v>60</v>
      </c>
      <c r="E54" s="86">
        <v>60</v>
      </c>
      <c r="F54" s="86">
        <v>60</v>
      </c>
      <c r="G54" s="86">
        <v>981.6</v>
      </c>
      <c r="H54" s="86">
        <v>966.4</v>
      </c>
      <c r="I54" s="86">
        <v>966.4</v>
      </c>
      <c r="AS54" s="8"/>
      <c r="AT54" s="8"/>
      <c r="AU54" s="8"/>
      <c r="AV54" s="8"/>
    </row>
    <row r="55" spans="1:48" ht="26.25" customHeight="1" x14ac:dyDescent="0.25">
      <c r="A55" s="139" t="s">
        <v>96</v>
      </c>
      <c r="B55" s="79" t="s">
        <v>15</v>
      </c>
      <c r="C55" s="79" t="s">
        <v>7</v>
      </c>
      <c r="D55" s="86">
        <v>4233</v>
      </c>
      <c r="E55" s="86">
        <v>4233</v>
      </c>
      <c r="F55" s="86">
        <v>4233</v>
      </c>
      <c r="G55" s="86">
        <v>3128</v>
      </c>
      <c r="H55" s="86">
        <v>3398.7</v>
      </c>
      <c r="I55" s="86">
        <v>3398.7</v>
      </c>
      <c r="AS55" s="8"/>
      <c r="AT55" s="8"/>
      <c r="AU55" s="8"/>
      <c r="AV55" s="8"/>
    </row>
    <row r="56" spans="1:48" ht="29.25" customHeight="1" x14ac:dyDescent="0.25">
      <c r="A56" s="139" t="s">
        <v>34</v>
      </c>
      <c r="B56" s="79" t="s">
        <v>16</v>
      </c>
      <c r="C56" s="79" t="s">
        <v>7</v>
      </c>
      <c r="D56" s="86">
        <v>2988</v>
      </c>
      <c r="E56" s="86">
        <v>2988</v>
      </c>
      <c r="F56" s="86">
        <v>2988</v>
      </c>
      <c r="G56" s="86">
        <v>2208</v>
      </c>
      <c r="H56" s="86">
        <v>2399.1</v>
      </c>
      <c r="I56" s="86">
        <v>2399.1</v>
      </c>
      <c r="AS56" s="8"/>
      <c r="AT56" s="8"/>
      <c r="AU56" s="8"/>
      <c r="AV56" s="8"/>
    </row>
    <row r="57" spans="1:48" ht="26.25" customHeight="1" x14ac:dyDescent="0.25">
      <c r="A57" s="139" t="s">
        <v>35</v>
      </c>
      <c r="B57" s="79" t="s">
        <v>17</v>
      </c>
      <c r="C57" s="79" t="s">
        <v>7</v>
      </c>
      <c r="D57" s="86">
        <v>1245</v>
      </c>
      <c r="E57" s="86">
        <v>1245</v>
      </c>
      <c r="F57" s="86">
        <v>1245</v>
      </c>
      <c r="G57" s="86">
        <v>920</v>
      </c>
      <c r="H57" s="86">
        <v>999.6</v>
      </c>
      <c r="I57" s="86">
        <v>999.6</v>
      </c>
      <c r="AS57" s="8"/>
      <c r="AT57" s="8"/>
      <c r="AU57" s="8"/>
      <c r="AV57" s="8"/>
    </row>
    <row r="58" spans="1:48" s="2" customFormat="1" ht="22.5" customHeight="1" x14ac:dyDescent="0.25">
      <c r="A58" s="80">
        <v>242</v>
      </c>
      <c r="B58" s="117" t="s">
        <v>9</v>
      </c>
      <c r="C58" s="117"/>
      <c r="D58" s="117"/>
      <c r="E58" s="117"/>
      <c r="F58" s="117"/>
      <c r="G58" s="117"/>
      <c r="H58" s="117"/>
      <c r="I58" s="117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1:48" s="2" customFormat="1" ht="21.75" customHeight="1" x14ac:dyDescent="0.25">
      <c r="A59" s="57"/>
      <c r="B59" s="69" t="s">
        <v>10</v>
      </c>
      <c r="C59" s="59" t="s">
        <v>1</v>
      </c>
      <c r="D59" s="59" t="s">
        <v>38</v>
      </c>
      <c r="E59" s="59" t="s">
        <v>38</v>
      </c>
      <c r="F59" s="59" t="s">
        <v>38</v>
      </c>
      <c r="G59" s="65">
        <f>G60+G61+G62+G64+G65+G66+G70+G71+G72</f>
        <v>501953.7</v>
      </c>
      <c r="H59" s="65">
        <f>H60+H61+H62+H64+H65+H66+H70+H71+H72</f>
        <v>525984</v>
      </c>
      <c r="I59" s="65">
        <f>I60+I61+I62+I64+I65+I66+I70+I71+I72</f>
        <v>495051.3</v>
      </c>
      <c r="J59" s="20"/>
      <c r="K59" s="20"/>
      <c r="L59" s="20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1:48" s="2" customFormat="1" ht="27" customHeight="1" x14ac:dyDescent="0.25">
      <c r="A60" s="87">
        <v>1</v>
      </c>
      <c r="B60" s="83" t="s">
        <v>99</v>
      </c>
      <c r="C60" s="79" t="s">
        <v>100</v>
      </c>
      <c r="D60" s="144">
        <v>377607</v>
      </c>
      <c r="E60" s="144">
        <v>358268</v>
      </c>
      <c r="F60" s="144">
        <v>358149</v>
      </c>
      <c r="G60" s="86">
        <v>127063.9</v>
      </c>
      <c r="H60" s="86">
        <v>132409.60000000001</v>
      </c>
      <c r="I60" s="86">
        <v>127438.1</v>
      </c>
      <c r="J60" s="20"/>
      <c r="K60" s="20"/>
      <c r="L60" s="20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1:48" s="2" customFormat="1" ht="21" customHeight="1" x14ac:dyDescent="0.25">
      <c r="A61" s="87">
        <v>2</v>
      </c>
      <c r="B61" s="83" t="s">
        <v>49</v>
      </c>
      <c r="C61" s="79" t="s">
        <v>100</v>
      </c>
      <c r="D61" s="144">
        <v>31357</v>
      </c>
      <c r="E61" s="144">
        <v>18925</v>
      </c>
      <c r="F61" s="144">
        <v>18974</v>
      </c>
      <c r="G61" s="86">
        <v>71682.2</v>
      </c>
      <c r="H61" s="86">
        <v>71093.5</v>
      </c>
      <c r="I61" s="86">
        <v>68626</v>
      </c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1:48" s="2" customFormat="1" ht="24" customHeight="1" x14ac:dyDescent="0.25">
      <c r="A62" s="115">
        <v>3</v>
      </c>
      <c r="B62" s="119" t="s">
        <v>118</v>
      </c>
      <c r="C62" s="79" t="s">
        <v>101</v>
      </c>
      <c r="D62" s="144">
        <v>125</v>
      </c>
      <c r="E62" s="144">
        <v>125</v>
      </c>
      <c r="F62" s="144">
        <v>132</v>
      </c>
      <c r="G62" s="114">
        <v>25545.4</v>
      </c>
      <c r="H62" s="114">
        <v>26522.1</v>
      </c>
      <c r="I62" s="114">
        <v>25166.3</v>
      </c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1:48" s="2" customFormat="1" ht="15.75" customHeight="1" x14ac:dyDescent="0.25">
      <c r="A63" s="115"/>
      <c r="B63" s="119"/>
      <c r="C63" s="79" t="s">
        <v>51</v>
      </c>
      <c r="D63" s="144">
        <v>2325</v>
      </c>
      <c r="E63" s="144">
        <v>2325</v>
      </c>
      <c r="F63" s="144">
        <v>3484</v>
      </c>
      <c r="G63" s="94"/>
      <c r="H63" s="94"/>
      <c r="I63" s="9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1:48" s="2" customFormat="1" ht="25.5" customHeight="1" x14ac:dyDescent="0.25">
      <c r="A64" s="115">
        <v>4</v>
      </c>
      <c r="B64" s="119" t="s">
        <v>119</v>
      </c>
      <c r="C64" s="79" t="s">
        <v>51</v>
      </c>
      <c r="D64" s="144">
        <v>1097</v>
      </c>
      <c r="E64" s="144">
        <v>1097</v>
      </c>
      <c r="F64" s="144">
        <v>1935</v>
      </c>
      <c r="G64" s="86">
        <v>3268.2</v>
      </c>
      <c r="H64" s="86">
        <v>3635.2</v>
      </c>
      <c r="I64" s="86">
        <v>3257</v>
      </c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1:48" s="3" customFormat="1" ht="29.25" customHeight="1" x14ac:dyDescent="0.25">
      <c r="A65" s="115"/>
      <c r="B65" s="140"/>
      <c r="C65" s="79" t="s">
        <v>52</v>
      </c>
      <c r="D65" s="144">
        <v>8</v>
      </c>
      <c r="E65" s="144">
        <v>8</v>
      </c>
      <c r="F65" s="144">
        <v>23</v>
      </c>
      <c r="G65" s="86">
        <v>3268.1</v>
      </c>
      <c r="H65" s="86">
        <v>3635.1</v>
      </c>
      <c r="I65" s="86">
        <v>7130.3</v>
      </c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</row>
    <row r="66" spans="1:48" s="12" customFormat="1" ht="33.75" customHeight="1" x14ac:dyDescent="0.25">
      <c r="A66" s="115">
        <v>5</v>
      </c>
      <c r="B66" s="119" t="s">
        <v>89</v>
      </c>
      <c r="C66" s="79" t="s">
        <v>97</v>
      </c>
      <c r="D66" s="144">
        <v>4852.7</v>
      </c>
      <c r="E66" s="144">
        <v>3985</v>
      </c>
      <c r="F66" s="144">
        <v>4289</v>
      </c>
      <c r="G66" s="114">
        <v>201524</v>
      </c>
      <c r="H66" s="114">
        <v>213775.5</v>
      </c>
      <c r="I66" s="114">
        <v>199088.4</v>
      </c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</row>
    <row r="67" spans="1:48" s="12" customFormat="1" ht="24" x14ac:dyDescent="0.25">
      <c r="A67" s="115"/>
      <c r="B67" s="119"/>
      <c r="C67" s="79" t="s">
        <v>53</v>
      </c>
      <c r="D67" s="144">
        <v>32575</v>
      </c>
      <c r="E67" s="144">
        <v>32575</v>
      </c>
      <c r="F67" s="144">
        <v>28591</v>
      </c>
      <c r="G67" s="94"/>
      <c r="H67" s="94"/>
      <c r="I67" s="94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</row>
    <row r="68" spans="1:48" s="12" customFormat="1" ht="24" x14ac:dyDescent="0.25">
      <c r="A68" s="115"/>
      <c r="B68" s="119"/>
      <c r="C68" s="79" t="s">
        <v>98</v>
      </c>
      <c r="D68" s="144">
        <v>403.6</v>
      </c>
      <c r="E68" s="144">
        <v>403.6</v>
      </c>
      <c r="F68" s="144">
        <v>485.6</v>
      </c>
      <c r="G68" s="94"/>
      <c r="H68" s="94"/>
      <c r="I68" s="94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</row>
    <row r="69" spans="1:48" s="12" customFormat="1" ht="24" x14ac:dyDescent="0.25">
      <c r="A69" s="115"/>
      <c r="B69" s="119"/>
      <c r="C69" s="79" t="s">
        <v>122</v>
      </c>
      <c r="D69" s="144">
        <v>319</v>
      </c>
      <c r="E69" s="144">
        <v>319</v>
      </c>
      <c r="F69" s="144">
        <v>394</v>
      </c>
      <c r="G69" s="94"/>
      <c r="H69" s="94"/>
      <c r="I69" s="94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</row>
    <row r="70" spans="1:48" s="12" customFormat="1" ht="30.75" customHeight="1" x14ac:dyDescent="0.25">
      <c r="A70" s="87">
        <v>6</v>
      </c>
      <c r="B70" s="83" t="s">
        <v>120</v>
      </c>
      <c r="C70" s="79" t="s">
        <v>54</v>
      </c>
      <c r="D70" s="144">
        <v>1135</v>
      </c>
      <c r="E70" s="144">
        <v>1135</v>
      </c>
      <c r="F70" s="144">
        <v>1149</v>
      </c>
      <c r="G70" s="86">
        <v>8415.9</v>
      </c>
      <c r="H70" s="86">
        <v>9045.4</v>
      </c>
      <c r="I70" s="86">
        <v>8490.4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</row>
    <row r="71" spans="1:48" s="12" customFormat="1" ht="39" customHeight="1" x14ac:dyDescent="0.25">
      <c r="A71" s="87">
        <v>7</v>
      </c>
      <c r="B71" s="83" t="s">
        <v>102</v>
      </c>
      <c r="C71" s="79" t="s">
        <v>103</v>
      </c>
      <c r="D71" s="144">
        <v>186838</v>
      </c>
      <c r="E71" s="144">
        <v>186838</v>
      </c>
      <c r="F71" s="144">
        <v>175256</v>
      </c>
      <c r="G71" s="86">
        <v>39959.300000000003</v>
      </c>
      <c r="H71" s="86">
        <v>43813.4</v>
      </c>
      <c r="I71" s="86">
        <v>38229.800000000003</v>
      </c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</row>
    <row r="72" spans="1:48" s="12" customFormat="1" ht="21" customHeight="1" x14ac:dyDescent="0.25">
      <c r="A72" s="115">
        <v>8</v>
      </c>
      <c r="B72" s="119" t="s">
        <v>104</v>
      </c>
      <c r="C72" s="79" t="s">
        <v>105</v>
      </c>
      <c r="D72" s="144">
        <v>35021</v>
      </c>
      <c r="E72" s="144">
        <v>22137</v>
      </c>
      <c r="F72" s="144">
        <v>22137</v>
      </c>
      <c r="G72" s="114">
        <v>21226.7</v>
      </c>
      <c r="H72" s="114">
        <v>22054.2</v>
      </c>
      <c r="I72" s="114">
        <v>17625</v>
      </c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</row>
    <row r="73" spans="1:48" s="12" customFormat="1" ht="18.75" customHeight="1" x14ac:dyDescent="0.25">
      <c r="A73" s="141"/>
      <c r="B73" s="140"/>
      <c r="C73" s="66" t="s">
        <v>121</v>
      </c>
      <c r="D73" s="144">
        <v>20</v>
      </c>
      <c r="E73" s="144">
        <v>20</v>
      </c>
      <c r="F73" s="144">
        <v>20</v>
      </c>
      <c r="G73" s="94"/>
      <c r="H73" s="94"/>
      <c r="I73" s="94"/>
      <c r="J73" s="42"/>
      <c r="K73" s="89"/>
      <c r="L73" s="89"/>
      <c r="M73" s="89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</row>
    <row r="74" spans="1:48" s="12" customFormat="1" ht="27" customHeight="1" x14ac:dyDescent="0.25">
      <c r="A74" s="57"/>
      <c r="B74" s="69" t="s">
        <v>129</v>
      </c>
      <c r="C74" s="67" t="s">
        <v>1</v>
      </c>
      <c r="D74" s="145" t="s">
        <v>38</v>
      </c>
      <c r="E74" s="145" t="s">
        <v>38</v>
      </c>
      <c r="F74" s="145" t="s">
        <v>38</v>
      </c>
      <c r="G74" s="68">
        <f>G75+G77+G79+G80+G82+G83</f>
        <v>129934.09999999999</v>
      </c>
      <c r="H74" s="68">
        <f>H75+H77+H79+H80+H82+H83</f>
        <v>135326.39999999999</v>
      </c>
      <c r="I74" s="68">
        <f>I75+I77+I79+I80+I82+I83</f>
        <v>133149.79999999999</v>
      </c>
      <c r="J74" s="42"/>
      <c r="K74" s="90"/>
      <c r="L74" s="90"/>
      <c r="M74" s="90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</row>
    <row r="75" spans="1:48" s="2" customFormat="1" ht="21.75" customHeight="1" x14ac:dyDescent="0.25">
      <c r="A75" s="115">
        <v>9</v>
      </c>
      <c r="B75" s="118" t="s">
        <v>106</v>
      </c>
      <c r="C75" s="62" t="s">
        <v>107</v>
      </c>
      <c r="D75" s="144">
        <v>5</v>
      </c>
      <c r="E75" s="144">
        <v>5</v>
      </c>
      <c r="F75" s="144">
        <v>5</v>
      </c>
      <c r="G75" s="114">
        <v>79</v>
      </c>
      <c r="H75" s="114">
        <v>87.9</v>
      </c>
      <c r="I75" s="114">
        <v>80.599999999999994</v>
      </c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1:48" s="2" customFormat="1" ht="20.25" customHeight="1" x14ac:dyDescent="0.25">
      <c r="A76" s="115"/>
      <c r="B76" s="118"/>
      <c r="C76" s="62" t="s">
        <v>108</v>
      </c>
      <c r="D76" s="144">
        <v>6</v>
      </c>
      <c r="E76" s="144">
        <v>6</v>
      </c>
      <c r="F76" s="144">
        <v>6</v>
      </c>
      <c r="G76" s="94"/>
      <c r="H76" s="94"/>
      <c r="I76" s="9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1:48" s="3" customFormat="1" ht="24" x14ac:dyDescent="0.25">
      <c r="A77" s="142">
        <v>10</v>
      </c>
      <c r="B77" s="118" t="s">
        <v>109</v>
      </c>
      <c r="C77" s="62" t="s">
        <v>110</v>
      </c>
      <c r="D77" s="144">
        <v>239071</v>
      </c>
      <c r="E77" s="144">
        <v>239071</v>
      </c>
      <c r="F77" s="144">
        <v>239370</v>
      </c>
      <c r="G77" s="114">
        <v>51641.599999999999</v>
      </c>
      <c r="H77" s="114">
        <v>54780.3</v>
      </c>
      <c r="I77" s="114">
        <v>51846.2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</row>
    <row r="78" spans="1:48" s="3" customFormat="1" ht="24" x14ac:dyDescent="0.25">
      <c r="A78" s="136"/>
      <c r="B78" s="140"/>
      <c r="C78" s="62" t="s">
        <v>111</v>
      </c>
      <c r="D78" s="144">
        <v>2390</v>
      </c>
      <c r="E78" s="144">
        <v>2390</v>
      </c>
      <c r="F78" s="144">
        <v>2419</v>
      </c>
      <c r="G78" s="94"/>
      <c r="H78" s="94"/>
      <c r="I78" s="94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</row>
    <row r="79" spans="1:48" s="3" customFormat="1" ht="30.75" customHeight="1" x14ac:dyDescent="0.25">
      <c r="A79" s="143">
        <v>11</v>
      </c>
      <c r="B79" s="84" t="s">
        <v>112</v>
      </c>
      <c r="C79" s="62" t="s">
        <v>110</v>
      </c>
      <c r="D79" s="144">
        <v>122037</v>
      </c>
      <c r="E79" s="144">
        <v>122037</v>
      </c>
      <c r="F79" s="144">
        <v>123491</v>
      </c>
      <c r="G79" s="86">
        <v>26100.2</v>
      </c>
      <c r="H79" s="86">
        <v>27326.7</v>
      </c>
      <c r="I79" s="86">
        <v>25850.400000000001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</row>
    <row r="80" spans="1:48" s="1" customFormat="1" ht="21.75" customHeight="1" x14ac:dyDescent="0.25">
      <c r="A80" s="142">
        <v>12</v>
      </c>
      <c r="B80" s="118" t="s">
        <v>117</v>
      </c>
      <c r="C80" s="62" t="s">
        <v>113</v>
      </c>
      <c r="D80" s="144">
        <v>3</v>
      </c>
      <c r="E80" s="144">
        <v>3</v>
      </c>
      <c r="F80" s="144">
        <v>3</v>
      </c>
      <c r="G80" s="114">
        <v>24543.599999999999</v>
      </c>
      <c r="H80" s="114">
        <v>25481.7</v>
      </c>
      <c r="I80" s="114">
        <v>24179.5</v>
      </c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</row>
    <row r="81" spans="1:48" s="1" customFormat="1" ht="18.75" customHeight="1" x14ac:dyDescent="0.25">
      <c r="A81" s="142"/>
      <c r="B81" s="118"/>
      <c r="C81" s="62" t="s">
        <v>114</v>
      </c>
      <c r="D81" s="144">
        <v>30</v>
      </c>
      <c r="E81" s="144">
        <v>30</v>
      </c>
      <c r="F81" s="144">
        <v>30</v>
      </c>
      <c r="G81" s="94"/>
      <c r="H81" s="94"/>
      <c r="I81" s="94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</row>
    <row r="82" spans="1:48" s="1" customFormat="1" ht="35.25" customHeight="1" x14ac:dyDescent="0.25">
      <c r="A82" s="143">
        <v>13</v>
      </c>
      <c r="B82" s="84" t="s">
        <v>55</v>
      </c>
      <c r="C82" s="62" t="s">
        <v>56</v>
      </c>
      <c r="D82" s="144">
        <v>47023</v>
      </c>
      <c r="E82" s="144">
        <v>47023</v>
      </c>
      <c r="F82" s="144">
        <v>47138</v>
      </c>
      <c r="G82" s="86">
        <v>27556.799999999999</v>
      </c>
      <c r="H82" s="86">
        <v>27636.9</v>
      </c>
      <c r="I82" s="86">
        <v>31178.6</v>
      </c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</row>
    <row r="83" spans="1:48" s="1" customFormat="1" ht="25.5" customHeight="1" x14ac:dyDescent="0.25">
      <c r="A83" s="143">
        <v>14</v>
      </c>
      <c r="B83" s="84" t="s">
        <v>115</v>
      </c>
      <c r="C83" s="62" t="s">
        <v>116</v>
      </c>
      <c r="D83" s="144">
        <v>22</v>
      </c>
      <c r="E83" s="144">
        <v>22</v>
      </c>
      <c r="F83" s="144">
        <v>22</v>
      </c>
      <c r="G83" s="86">
        <v>12.9</v>
      </c>
      <c r="H83" s="86">
        <v>12.9</v>
      </c>
      <c r="I83" s="86">
        <v>14.5</v>
      </c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</row>
    <row r="84" spans="1:48" s="12" customFormat="1" ht="20.25" customHeight="1" x14ac:dyDescent="0.25">
      <c r="A84" s="80">
        <v>272</v>
      </c>
      <c r="B84" s="117" t="s">
        <v>87</v>
      </c>
      <c r="C84" s="117"/>
      <c r="D84" s="117"/>
      <c r="E84" s="117"/>
      <c r="F84" s="117"/>
      <c r="G84" s="117"/>
      <c r="H84" s="117"/>
      <c r="I84" s="117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</row>
    <row r="85" spans="1:48" s="12" customFormat="1" ht="15.75" customHeight="1" x14ac:dyDescent="0.25">
      <c r="A85" s="57"/>
      <c r="B85" s="69" t="s">
        <v>10</v>
      </c>
      <c r="C85" s="60" t="s">
        <v>1</v>
      </c>
      <c r="D85" s="59" t="s">
        <v>38</v>
      </c>
      <c r="E85" s="59" t="s">
        <v>38</v>
      </c>
      <c r="F85" s="59" t="s">
        <v>38</v>
      </c>
      <c r="G85" s="65">
        <f>G86+G87+G88+G89+G90+G91</f>
        <v>480267</v>
      </c>
      <c r="H85" s="65">
        <f>H86+H87+H88+H89+H90+H91</f>
        <v>475721</v>
      </c>
      <c r="I85" s="65">
        <f>I86+I87+I88+I89+I90+I91</f>
        <v>472795.19999999995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</row>
    <row r="86" spans="1:48" s="12" customFormat="1" ht="48" x14ac:dyDescent="0.25">
      <c r="A86" s="87">
        <v>1</v>
      </c>
      <c r="B86" s="78" t="s">
        <v>23</v>
      </c>
      <c r="C86" s="63" t="s">
        <v>24</v>
      </c>
      <c r="D86" s="86">
        <v>2917</v>
      </c>
      <c r="E86" s="86">
        <v>3000</v>
      </c>
      <c r="F86" s="86">
        <v>3000</v>
      </c>
      <c r="G86" s="86">
        <v>300334.2</v>
      </c>
      <c r="H86" s="86">
        <v>321294.40000000002</v>
      </c>
      <c r="I86" s="86">
        <v>319745.8</v>
      </c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</row>
    <row r="87" spans="1:48" s="12" customFormat="1" ht="35.25" customHeight="1" x14ac:dyDescent="0.25">
      <c r="A87" s="87">
        <v>2</v>
      </c>
      <c r="B87" s="79" t="s">
        <v>25</v>
      </c>
      <c r="C87" s="64" t="s">
        <v>24</v>
      </c>
      <c r="D87" s="85">
        <v>391</v>
      </c>
      <c r="E87" s="85">
        <v>403</v>
      </c>
      <c r="F87" s="85">
        <v>403</v>
      </c>
      <c r="G87" s="86">
        <v>99493</v>
      </c>
      <c r="H87" s="86">
        <v>102600.4</v>
      </c>
      <c r="I87" s="86">
        <v>102078.9</v>
      </c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</row>
    <row r="88" spans="1:48" ht="23.25" customHeight="1" x14ac:dyDescent="0.25">
      <c r="A88" s="87">
        <v>3</v>
      </c>
      <c r="B88" s="79" t="s">
        <v>26</v>
      </c>
      <c r="C88" s="64" t="s">
        <v>24</v>
      </c>
      <c r="D88" s="85">
        <v>209</v>
      </c>
      <c r="E88" s="85">
        <v>215</v>
      </c>
      <c r="F88" s="85">
        <v>215</v>
      </c>
      <c r="G88" s="86">
        <v>55521</v>
      </c>
      <c r="H88" s="86">
        <v>33653.1</v>
      </c>
      <c r="I88" s="86">
        <v>32797.4</v>
      </c>
      <c r="AS88" s="8"/>
      <c r="AT88" s="8"/>
      <c r="AU88" s="8"/>
      <c r="AV88" s="8"/>
    </row>
    <row r="89" spans="1:48" ht="24" customHeight="1" x14ac:dyDescent="0.25">
      <c r="A89" s="87">
        <v>4</v>
      </c>
      <c r="B89" s="79" t="s">
        <v>27</v>
      </c>
      <c r="C89" s="83" t="s">
        <v>24</v>
      </c>
      <c r="D89" s="87">
        <v>95</v>
      </c>
      <c r="E89" s="87">
        <v>93</v>
      </c>
      <c r="F89" s="87">
        <v>93</v>
      </c>
      <c r="G89" s="86">
        <v>12557.5</v>
      </c>
      <c r="H89" s="86">
        <v>9731</v>
      </c>
      <c r="I89" s="86">
        <v>9731</v>
      </c>
      <c r="AS89" s="8"/>
      <c r="AT89" s="8"/>
      <c r="AU89" s="8"/>
      <c r="AV89" s="8"/>
    </row>
    <row r="90" spans="1:48" ht="48" x14ac:dyDescent="0.25">
      <c r="A90" s="87">
        <v>5</v>
      </c>
      <c r="B90" s="79" t="s">
        <v>28</v>
      </c>
      <c r="C90" s="83" t="s">
        <v>24</v>
      </c>
      <c r="D90" s="85">
        <v>44</v>
      </c>
      <c r="E90" s="85">
        <v>45</v>
      </c>
      <c r="F90" s="85">
        <v>45</v>
      </c>
      <c r="G90" s="86">
        <v>9879.5</v>
      </c>
      <c r="H90" s="86">
        <v>6460.5</v>
      </c>
      <c r="I90" s="86">
        <v>6460.5</v>
      </c>
      <c r="AS90" s="8"/>
      <c r="AT90" s="8"/>
      <c r="AU90" s="8"/>
      <c r="AV90" s="8"/>
    </row>
    <row r="91" spans="1:48" ht="48" x14ac:dyDescent="0.25">
      <c r="A91" s="87">
        <v>6</v>
      </c>
      <c r="B91" s="79" t="s">
        <v>29</v>
      </c>
      <c r="C91" s="83" t="s">
        <v>24</v>
      </c>
      <c r="D91" s="49">
        <v>9</v>
      </c>
      <c r="E91" s="49">
        <v>9</v>
      </c>
      <c r="F91" s="49">
        <v>9</v>
      </c>
      <c r="G91" s="61">
        <v>2481.8000000000002</v>
      </c>
      <c r="H91" s="61">
        <v>1981.6</v>
      </c>
      <c r="I91" s="61">
        <v>1981.6</v>
      </c>
      <c r="AS91" s="8"/>
      <c r="AT91" s="8"/>
      <c r="AU91" s="8"/>
      <c r="AV91" s="8"/>
    </row>
    <row r="92" spans="1:48" ht="14.25" x14ac:dyDescent="0.25">
      <c r="A92" s="57"/>
      <c r="B92" s="69" t="s">
        <v>126</v>
      </c>
      <c r="C92" s="58" t="s">
        <v>1</v>
      </c>
      <c r="D92" s="59" t="s">
        <v>38</v>
      </c>
      <c r="E92" s="59" t="s">
        <v>38</v>
      </c>
      <c r="F92" s="59" t="s">
        <v>38</v>
      </c>
      <c r="G92" s="65">
        <f>G93+G94+G95+G96+G97+G98+G99+G100+G101</f>
        <v>124312.59999999999</v>
      </c>
      <c r="H92" s="65">
        <f t="shared" ref="H92:I92" si="2">H93+H94+H95+H96+H97+H98+H99+H100+H101</f>
        <v>152945.69999999998</v>
      </c>
      <c r="I92" s="65">
        <f t="shared" si="2"/>
        <v>152911.39999999997</v>
      </c>
      <c r="AS92" s="8"/>
      <c r="AT92" s="8"/>
      <c r="AU92" s="8"/>
      <c r="AV92" s="8"/>
    </row>
    <row r="93" spans="1:48" ht="33" customHeight="1" x14ac:dyDescent="0.25">
      <c r="A93" s="87">
        <v>7</v>
      </c>
      <c r="B93" s="79" t="s">
        <v>63</v>
      </c>
      <c r="C93" s="79" t="s">
        <v>30</v>
      </c>
      <c r="D93" s="85">
        <v>110</v>
      </c>
      <c r="E93" s="85">
        <v>96</v>
      </c>
      <c r="F93" s="85">
        <v>96</v>
      </c>
      <c r="G93" s="86">
        <v>17349.599999999999</v>
      </c>
      <c r="H93" s="86">
        <v>37218.5</v>
      </c>
      <c r="I93" s="86">
        <v>37218.5</v>
      </c>
      <c r="AS93" s="8"/>
      <c r="AT93" s="8"/>
      <c r="AU93" s="8"/>
      <c r="AV93" s="8"/>
    </row>
    <row r="94" spans="1:48" ht="23.25" customHeight="1" x14ac:dyDescent="0.25">
      <c r="A94" s="87">
        <v>8</v>
      </c>
      <c r="B94" s="79" t="s">
        <v>64</v>
      </c>
      <c r="C94" s="79" t="s">
        <v>31</v>
      </c>
      <c r="D94" s="85">
        <v>635</v>
      </c>
      <c r="E94" s="85">
        <v>248</v>
      </c>
      <c r="F94" s="85">
        <v>248</v>
      </c>
      <c r="G94" s="86">
        <v>2212.5</v>
      </c>
      <c r="H94" s="86">
        <v>2299.1</v>
      </c>
      <c r="I94" s="86">
        <v>2299.1</v>
      </c>
      <c r="AS94" s="8"/>
      <c r="AT94" s="8"/>
      <c r="AU94" s="8"/>
      <c r="AV94" s="8"/>
    </row>
    <row r="95" spans="1:48" ht="24" x14ac:dyDescent="0.25">
      <c r="A95" s="87">
        <v>9</v>
      </c>
      <c r="B95" s="79" t="s">
        <v>65</v>
      </c>
      <c r="C95" s="79" t="s">
        <v>32</v>
      </c>
      <c r="D95" s="85">
        <v>30</v>
      </c>
      <c r="E95" s="85">
        <v>16</v>
      </c>
      <c r="F95" s="85">
        <v>16</v>
      </c>
      <c r="G95" s="86">
        <v>35148.5</v>
      </c>
      <c r="H95" s="86">
        <v>42573.3</v>
      </c>
      <c r="I95" s="86">
        <v>42573.3</v>
      </c>
      <c r="AS95" s="8"/>
      <c r="AT95" s="8"/>
      <c r="AU95" s="8"/>
      <c r="AV95" s="8"/>
    </row>
    <row r="96" spans="1:48" ht="24" x14ac:dyDescent="0.25">
      <c r="A96" s="87">
        <v>10</v>
      </c>
      <c r="B96" s="79" t="s">
        <v>66</v>
      </c>
      <c r="C96" s="79" t="s">
        <v>32</v>
      </c>
      <c r="D96" s="85">
        <v>3</v>
      </c>
      <c r="E96" s="85">
        <v>2</v>
      </c>
      <c r="F96" s="85">
        <v>2</v>
      </c>
      <c r="G96" s="86">
        <v>3375.7</v>
      </c>
      <c r="H96" s="86">
        <v>5248</v>
      </c>
      <c r="I96" s="86">
        <v>5248</v>
      </c>
      <c r="AS96" s="8"/>
      <c r="AT96" s="8"/>
      <c r="AU96" s="8"/>
      <c r="AV96" s="8"/>
    </row>
    <row r="97" spans="1:48" ht="36" x14ac:dyDescent="0.25">
      <c r="A97" s="87">
        <v>11</v>
      </c>
      <c r="B97" s="79" t="s">
        <v>67</v>
      </c>
      <c r="C97" s="79" t="s">
        <v>32</v>
      </c>
      <c r="D97" s="85">
        <v>6</v>
      </c>
      <c r="E97" s="85">
        <v>2</v>
      </c>
      <c r="F97" s="85">
        <v>2</v>
      </c>
      <c r="G97" s="86">
        <v>6166.5</v>
      </c>
      <c r="H97" s="86">
        <v>6199.2</v>
      </c>
      <c r="I97" s="86">
        <v>6199.2</v>
      </c>
      <c r="AS97" s="8"/>
      <c r="AT97" s="8"/>
      <c r="AU97" s="8"/>
      <c r="AV97" s="8"/>
    </row>
    <row r="98" spans="1:48" ht="24" x14ac:dyDescent="0.25">
      <c r="A98" s="87">
        <v>12</v>
      </c>
      <c r="B98" s="79" t="s">
        <v>68</v>
      </c>
      <c r="C98" s="79" t="s">
        <v>32</v>
      </c>
      <c r="D98" s="85">
        <v>23</v>
      </c>
      <c r="E98" s="85">
        <v>7</v>
      </c>
      <c r="F98" s="85">
        <v>7</v>
      </c>
      <c r="G98" s="86">
        <v>25349.200000000001</v>
      </c>
      <c r="H98" s="86">
        <v>24950.3</v>
      </c>
      <c r="I98" s="86">
        <v>24916</v>
      </c>
      <c r="AS98" s="8"/>
      <c r="AT98" s="8"/>
      <c r="AU98" s="8"/>
      <c r="AV98" s="8"/>
    </row>
    <row r="99" spans="1:48" ht="24" x14ac:dyDescent="0.25">
      <c r="A99" s="87">
        <v>13</v>
      </c>
      <c r="B99" s="79" t="s">
        <v>69</v>
      </c>
      <c r="C99" s="79" t="s">
        <v>32</v>
      </c>
      <c r="D99" s="85">
        <v>3</v>
      </c>
      <c r="E99" s="85">
        <v>0</v>
      </c>
      <c r="F99" s="85">
        <v>0</v>
      </c>
      <c r="G99" s="86">
        <v>3099.4</v>
      </c>
      <c r="H99" s="86">
        <v>3123.5</v>
      </c>
      <c r="I99" s="86">
        <v>3123.5</v>
      </c>
    </row>
    <row r="100" spans="1:48" ht="24" x14ac:dyDescent="0.25">
      <c r="A100" s="87">
        <v>14</v>
      </c>
      <c r="B100" s="79" t="s">
        <v>70</v>
      </c>
      <c r="C100" s="79" t="s">
        <v>33</v>
      </c>
      <c r="D100" s="85">
        <v>0</v>
      </c>
      <c r="E100" s="85">
        <v>0</v>
      </c>
      <c r="F100" s="85">
        <v>0</v>
      </c>
      <c r="G100" s="86">
        <v>19514</v>
      </c>
      <c r="H100" s="86">
        <v>19186.5</v>
      </c>
      <c r="I100" s="86">
        <v>19186.5</v>
      </c>
    </row>
    <row r="101" spans="1:48" ht="12" customHeight="1" x14ac:dyDescent="0.25">
      <c r="A101" s="115">
        <v>15</v>
      </c>
      <c r="B101" s="116" t="s">
        <v>71</v>
      </c>
      <c r="C101" s="116" t="s">
        <v>32</v>
      </c>
      <c r="D101" s="113">
        <v>12</v>
      </c>
      <c r="E101" s="113">
        <v>4</v>
      </c>
      <c r="F101" s="113">
        <v>4</v>
      </c>
      <c r="G101" s="114">
        <v>12097.2</v>
      </c>
      <c r="H101" s="114">
        <v>12147.3</v>
      </c>
      <c r="I101" s="114">
        <v>12147.3</v>
      </c>
    </row>
    <row r="102" spans="1:48" x14ac:dyDescent="0.25">
      <c r="A102" s="115"/>
      <c r="B102" s="116"/>
      <c r="C102" s="116"/>
      <c r="D102" s="113"/>
      <c r="E102" s="113"/>
      <c r="F102" s="113"/>
      <c r="G102" s="114"/>
      <c r="H102" s="114"/>
      <c r="I102" s="114"/>
    </row>
    <row r="103" spans="1:48" s="31" customFormat="1" x14ac:dyDescent="0.25">
      <c r="A103" s="27"/>
      <c r="B103" s="28"/>
      <c r="C103" s="28"/>
      <c r="D103" s="29"/>
      <c r="E103" s="26"/>
      <c r="F103" s="16"/>
      <c r="G103" s="16"/>
      <c r="H103" s="16"/>
      <c r="I103" s="16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</row>
    <row r="104" spans="1:48" s="31" customFormat="1" x14ac:dyDescent="0.25">
      <c r="A104" s="27"/>
      <c r="B104" s="28"/>
      <c r="C104" s="28"/>
      <c r="D104" s="29"/>
      <c r="E104" s="26"/>
      <c r="F104" s="16"/>
      <c r="G104" s="16"/>
      <c r="H104" s="16"/>
      <c r="I104" s="16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</row>
    <row r="105" spans="1:48" s="31" customFormat="1" x14ac:dyDescent="0.25">
      <c r="A105" s="27"/>
      <c r="B105" s="28"/>
      <c r="C105" s="28"/>
      <c r="D105" s="29"/>
      <c r="E105" s="26"/>
      <c r="F105" s="16"/>
      <c r="G105" s="16"/>
      <c r="H105" s="16"/>
      <c r="I105" s="16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</row>
    <row r="106" spans="1:48" s="31" customFormat="1" x14ac:dyDescent="0.25">
      <c r="A106" s="27"/>
      <c r="B106" s="28"/>
      <c r="C106" s="28"/>
      <c r="D106" s="29"/>
      <c r="E106" s="26"/>
      <c r="F106" s="16"/>
      <c r="G106" s="16"/>
      <c r="H106" s="16"/>
      <c r="I106" s="16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</row>
    <row r="107" spans="1:48" s="31" customFormat="1" x14ac:dyDescent="0.25">
      <c r="A107" s="27"/>
      <c r="B107" s="28"/>
      <c r="C107" s="28"/>
      <c r="D107" s="29"/>
      <c r="E107" s="26"/>
      <c r="F107" s="16"/>
      <c r="G107" s="16"/>
      <c r="H107" s="16"/>
      <c r="I107" s="16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</row>
    <row r="108" spans="1:48" s="31" customFormat="1" x14ac:dyDescent="0.25">
      <c r="A108" s="27"/>
      <c r="B108" s="28"/>
      <c r="C108" s="28"/>
      <c r="D108" s="29"/>
      <c r="E108" s="26"/>
      <c r="F108" s="16"/>
      <c r="G108" s="16"/>
      <c r="H108" s="16"/>
      <c r="I108" s="16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</row>
    <row r="109" spans="1:48" s="31" customFormat="1" x14ac:dyDescent="0.25">
      <c r="A109" s="27"/>
      <c r="B109" s="28"/>
      <c r="C109" s="28"/>
      <c r="D109" s="29"/>
      <c r="E109" s="26"/>
      <c r="F109" s="16"/>
      <c r="G109" s="16"/>
      <c r="H109" s="16"/>
      <c r="I109" s="16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</row>
    <row r="110" spans="1:48" s="31" customFormat="1" x14ac:dyDescent="0.25">
      <c r="A110" s="27"/>
      <c r="B110" s="28"/>
      <c r="C110" s="28"/>
      <c r="D110" s="29"/>
      <c r="E110" s="26"/>
      <c r="F110" s="16"/>
      <c r="G110" s="16"/>
      <c r="H110" s="16"/>
      <c r="I110" s="16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</row>
    <row r="111" spans="1:48" s="31" customFormat="1" x14ac:dyDescent="0.25">
      <c r="A111" s="27"/>
      <c r="B111" s="28"/>
      <c r="C111" s="28"/>
      <c r="D111" s="29"/>
      <c r="E111" s="26"/>
      <c r="F111" s="16"/>
      <c r="G111" s="16"/>
      <c r="H111" s="16"/>
      <c r="I111" s="16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</row>
    <row r="112" spans="1:48" s="31" customFormat="1" x14ac:dyDescent="0.25">
      <c r="A112" s="27"/>
      <c r="B112" s="28"/>
      <c r="C112" s="28"/>
      <c r="D112" s="29"/>
      <c r="E112" s="26"/>
      <c r="F112" s="16"/>
      <c r="G112" s="16"/>
      <c r="H112" s="16"/>
      <c r="I112" s="16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</row>
    <row r="113" spans="1:48" s="31" customFormat="1" x14ac:dyDescent="0.25">
      <c r="A113" s="30"/>
      <c r="B113" s="32"/>
      <c r="C113" s="32"/>
      <c r="D113" s="26"/>
      <c r="E113" s="26"/>
      <c r="F113" s="16"/>
      <c r="G113" s="16"/>
      <c r="H113" s="16"/>
      <c r="I113" s="16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</row>
    <row r="114" spans="1:48" s="31" customFormat="1" x14ac:dyDescent="0.25">
      <c r="A114" s="30"/>
      <c r="B114" s="32"/>
      <c r="C114" s="32"/>
      <c r="D114" s="26"/>
      <c r="E114" s="26"/>
      <c r="F114" s="16"/>
      <c r="G114" s="16"/>
      <c r="H114" s="16"/>
      <c r="I114" s="16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</row>
    <row r="115" spans="1:48" s="31" customFormat="1" x14ac:dyDescent="0.25">
      <c r="A115" s="30"/>
      <c r="B115" s="32"/>
      <c r="C115" s="32"/>
      <c r="D115" s="26"/>
      <c r="E115" s="26"/>
      <c r="F115" s="16"/>
      <c r="G115" s="16"/>
      <c r="H115" s="16"/>
      <c r="I115" s="16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</row>
    <row r="116" spans="1:48" s="31" customFormat="1" x14ac:dyDescent="0.25">
      <c r="A116" s="30"/>
      <c r="B116" s="32"/>
      <c r="C116" s="32"/>
      <c r="D116" s="26"/>
      <c r="E116" s="26"/>
      <c r="F116" s="16"/>
      <c r="G116" s="16"/>
      <c r="H116" s="16"/>
      <c r="I116" s="16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</row>
    <row r="117" spans="1:48" s="31" customFormat="1" x14ac:dyDescent="0.25">
      <c r="A117" s="30"/>
      <c r="B117" s="32"/>
      <c r="C117" s="32"/>
      <c r="D117" s="26"/>
      <c r="E117" s="26"/>
      <c r="F117" s="16"/>
      <c r="G117" s="16"/>
      <c r="H117" s="16"/>
      <c r="I117" s="16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</row>
    <row r="118" spans="1:48" s="31" customFormat="1" x14ac:dyDescent="0.25">
      <c r="A118" s="30"/>
      <c r="B118" s="32"/>
      <c r="C118" s="32"/>
      <c r="D118" s="26"/>
      <c r="E118" s="26"/>
      <c r="F118" s="16"/>
      <c r="G118" s="16"/>
      <c r="H118" s="16"/>
      <c r="I118" s="16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</row>
    <row r="119" spans="1:48" x14ac:dyDescent="0.25">
      <c r="A119" s="42"/>
      <c r="B119" s="22"/>
      <c r="C119" s="22"/>
      <c r="D119" s="16"/>
      <c r="E119" s="16"/>
      <c r="F119" s="16"/>
      <c r="G119" s="16"/>
      <c r="H119" s="16"/>
      <c r="I119" s="16"/>
    </row>
    <row r="120" spans="1:48" x14ac:dyDescent="0.25">
      <c r="A120" s="42"/>
      <c r="B120" s="22"/>
      <c r="C120" s="22"/>
      <c r="D120" s="16"/>
      <c r="E120" s="16"/>
      <c r="F120" s="16"/>
      <c r="G120" s="16"/>
      <c r="H120" s="16"/>
      <c r="I120" s="16"/>
    </row>
    <row r="121" spans="1:48" s="8" customFormat="1" x14ac:dyDescent="0.25">
      <c r="A121" s="42"/>
      <c r="B121" s="22"/>
      <c r="C121" s="22"/>
      <c r="D121" s="16"/>
      <c r="E121" s="16"/>
      <c r="F121" s="16"/>
      <c r="G121" s="16"/>
      <c r="H121" s="16"/>
      <c r="I121" s="16"/>
      <c r="AS121" s="5"/>
      <c r="AT121" s="5"/>
      <c r="AU121" s="5"/>
      <c r="AV121" s="5"/>
    </row>
    <row r="122" spans="1:48" s="8" customFormat="1" x14ac:dyDescent="0.25">
      <c r="A122" s="42"/>
      <c r="B122" s="22"/>
      <c r="C122" s="22"/>
      <c r="D122" s="16"/>
      <c r="E122" s="16"/>
      <c r="F122" s="16"/>
      <c r="G122" s="16"/>
      <c r="H122" s="16"/>
      <c r="I122" s="16"/>
      <c r="AS122" s="5"/>
      <c r="AT122" s="5"/>
      <c r="AU122" s="5"/>
      <c r="AV122" s="5"/>
    </row>
    <row r="123" spans="1:48" s="8" customFormat="1" x14ac:dyDescent="0.25">
      <c r="A123" s="42"/>
      <c r="B123" s="22"/>
      <c r="C123" s="22"/>
      <c r="D123" s="16"/>
      <c r="E123" s="16"/>
      <c r="F123" s="16"/>
      <c r="G123" s="16"/>
      <c r="H123" s="16"/>
      <c r="I123" s="16"/>
      <c r="AS123" s="5"/>
      <c r="AT123" s="5"/>
      <c r="AU123" s="5"/>
      <c r="AV123" s="5"/>
    </row>
    <row r="124" spans="1:48" s="8" customFormat="1" x14ac:dyDescent="0.25">
      <c r="A124" s="42"/>
      <c r="B124" s="22"/>
      <c r="C124" s="22"/>
      <c r="D124" s="16"/>
      <c r="E124" s="16"/>
      <c r="F124" s="16"/>
      <c r="G124" s="16"/>
      <c r="H124" s="16"/>
      <c r="I124" s="16"/>
      <c r="AS124" s="5"/>
      <c r="AT124" s="5"/>
      <c r="AU124" s="5"/>
      <c r="AV124" s="5"/>
    </row>
    <row r="125" spans="1:48" s="8" customFormat="1" x14ac:dyDescent="0.25">
      <c r="A125" s="42"/>
      <c r="B125" s="22"/>
      <c r="C125" s="22"/>
      <c r="D125" s="16"/>
      <c r="E125" s="16"/>
      <c r="F125" s="16"/>
      <c r="G125" s="16"/>
      <c r="H125" s="16"/>
      <c r="I125" s="16"/>
      <c r="AS125" s="5"/>
      <c r="AT125" s="5"/>
      <c r="AU125" s="5"/>
      <c r="AV125" s="5"/>
    </row>
    <row r="126" spans="1:48" s="8" customFormat="1" x14ac:dyDescent="0.25">
      <c r="A126" s="42"/>
      <c r="B126" s="22"/>
      <c r="C126" s="22"/>
      <c r="D126" s="16"/>
      <c r="E126" s="16"/>
      <c r="F126" s="16"/>
      <c r="G126" s="16"/>
      <c r="H126" s="16"/>
      <c r="I126" s="16"/>
      <c r="AS126" s="5"/>
      <c r="AT126" s="5"/>
      <c r="AU126" s="5"/>
      <c r="AV126" s="5"/>
    </row>
    <row r="127" spans="1:48" s="8" customFormat="1" x14ac:dyDescent="0.25">
      <c r="A127" s="42"/>
      <c r="B127" s="22"/>
      <c r="C127" s="22"/>
      <c r="D127" s="16"/>
      <c r="E127" s="16"/>
      <c r="F127" s="16"/>
      <c r="G127" s="16"/>
      <c r="H127" s="16"/>
      <c r="I127" s="16"/>
      <c r="AS127" s="5"/>
      <c r="AT127" s="5"/>
      <c r="AU127" s="5"/>
      <c r="AV127" s="5"/>
    </row>
    <row r="128" spans="1:48" s="8" customFormat="1" x14ac:dyDescent="0.25">
      <c r="A128" s="42"/>
      <c r="B128" s="22"/>
      <c r="C128" s="22"/>
      <c r="D128" s="16"/>
      <c r="E128" s="16"/>
      <c r="F128" s="16"/>
      <c r="G128" s="16"/>
      <c r="H128" s="16"/>
      <c r="I128" s="16"/>
      <c r="AS128" s="5"/>
      <c r="AT128" s="5"/>
      <c r="AU128" s="5"/>
      <c r="AV128" s="5"/>
    </row>
    <row r="129" spans="1:48" s="8" customFormat="1" x14ac:dyDescent="0.25">
      <c r="A129" s="42"/>
      <c r="B129" s="22"/>
      <c r="C129" s="22"/>
      <c r="D129" s="16"/>
      <c r="E129" s="16"/>
      <c r="F129" s="16"/>
      <c r="G129" s="16"/>
      <c r="H129" s="16"/>
      <c r="I129" s="16"/>
      <c r="AS129" s="5"/>
      <c r="AT129" s="5"/>
      <c r="AU129" s="5"/>
      <c r="AV129" s="5"/>
    </row>
    <row r="130" spans="1:48" s="8" customFormat="1" x14ac:dyDescent="0.25">
      <c r="A130" s="42"/>
      <c r="B130" s="22"/>
      <c r="C130" s="22"/>
      <c r="D130" s="16"/>
      <c r="E130" s="16"/>
      <c r="F130" s="16"/>
      <c r="G130" s="16"/>
      <c r="H130" s="16"/>
      <c r="I130" s="16"/>
      <c r="AS130" s="5"/>
      <c r="AT130" s="5"/>
      <c r="AU130" s="5"/>
      <c r="AV130" s="5"/>
    </row>
    <row r="131" spans="1:48" s="8" customFormat="1" x14ac:dyDescent="0.25">
      <c r="A131" s="42"/>
      <c r="B131" s="22"/>
      <c r="C131" s="22"/>
      <c r="D131" s="16"/>
      <c r="E131" s="16"/>
      <c r="F131" s="16"/>
      <c r="G131" s="16"/>
      <c r="H131" s="16"/>
      <c r="I131" s="16"/>
      <c r="AS131" s="5"/>
      <c r="AT131" s="5"/>
      <c r="AU131" s="5"/>
      <c r="AV131" s="5"/>
    </row>
    <row r="132" spans="1:48" s="8" customFormat="1" x14ac:dyDescent="0.25">
      <c r="A132" s="42"/>
      <c r="B132" s="22"/>
      <c r="C132" s="22"/>
      <c r="D132" s="16"/>
      <c r="E132" s="16"/>
      <c r="F132" s="16"/>
      <c r="G132" s="16"/>
      <c r="H132" s="16"/>
      <c r="I132" s="16"/>
      <c r="AS132" s="5"/>
      <c r="AT132" s="5"/>
      <c r="AU132" s="5"/>
      <c r="AV132" s="5"/>
    </row>
    <row r="133" spans="1:48" s="8" customFormat="1" x14ac:dyDescent="0.25">
      <c r="A133" s="42"/>
      <c r="B133" s="22"/>
      <c r="C133" s="22"/>
      <c r="D133" s="16"/>
      <c r="E133" s="16"/>
      <c r="F133" s="16"/>
      <c r="G133" s="16"/>
      <c r="H133" s="16"/>
      <c r="I133" s="16"/>
      <c r="AS133" s="5"/>
      <c r="AT133" s="5"/>
      <c r="AU133" s="5"/>
      <c r="AV133" s="5"/>
    </row>
    <row r="134" spans="1:48" s="8" customFormat="1" x14ac:dyDescent="0.25">
      <c r="A134" s="42"/>
      <c r="B134" s="22"/>
      <c r="C134" s="22"/>
      <c r="D134" s="16"/>
      <c r="E134" s="16"/>
      <c r="F134" s="16"/>
      <c r="G134" s="16"/>
      <c r="H134" s="16"/>
      <c r="I134" s="16"/>
      <c r="AS134" s="5"/>
      <c r="AT134" s="5"/>
      <c r="AU134" s="5"/>
      <c r="AV134" s="5"/>
    </row>
    <row r="135" spans="1:48" s="8" customFormat="1" x14ac:dyDescent="0.25">
      <c r="A135" s="42"/>
      <c r="B135" s="22"/>
      <c r="C135" s="22"/>
      <c r="D135" s="16"/>
      <c r="E135" s="16"/>
      <c r="F135" s="16"/>
      <c r="G135" s="16"/>
      <c r="H135" s="16"/>
      <c r="I135" s="16"/>
      <c r="AS135" s="5"/>
      <c r="AT135" s="5"/>
      <c r="AU135" s="5"/>
      <c r="AV135" s="5"/>
    </row>
    <row r="136" spans="1:48" s="8" customFormat="1" x14ac:dyDescent="0.25">
      <c r="A136" s="42"/>
      <c r="B136" s="22"/>
      <c r="C136" s="22"/>
      <c r="D136" s="16"/>
      <c r="E136" s="16"/>
      <c r="F136" s="16"/>
      <c r="G136" s="16"/>
      <c r="H136" s="16"/>
      <c r="I136" s="16"/>
      <c r="AS136" s="5"/>
      <c r="AT136" s="5"/>
      <c r="AU136" s="5"/>
      <c r="AV136" s="5"/>
    </row>
    <row r="137" spans="1:48" s="8" customFormat="1" x14ac:dyDescent="0.25">
      <c r="A137" s="42"/>
      <c r="B137" s="22"/>
      <c r="C137" s="22"/>
      <c r="D137" s="16"/>
      <c r="E137" s="16"/>
      <c r="F137" s="16"/>
      <c r="G137" s="16"/>
      <c r="H137" s="16"/>
      <c r="I137" s="16"/>
      <c r="AS137" s="5"/>
      <c r="AT137" s="5"/>
      <c r="AU137" s="5"/>
      <c r="AV137" s="5"/>
    </row>
    <row r="138" spans="1:48" s="8" customFormat="1" x14ac:dyDescent="0.25">
      <c r="A138" s="42"/>
      <c r="B138" s="22"/>
      <c r="C138" s="22"/>
      <c r="D138" s="16"/>
      <c r="E138" s="16"/>
      <c r="F138" s="16"/>
      <c r="G138" s="16"/>
      <c r="H138" s="16"/>
      <c r="I138" s="16"/>
      <c r="AS138" s="5"/>
      <c r="AT138" s="5"/>
      <c r="AU138" s="5"/>
      <c r="AV138" s="5"/>
    </row>
    <row r="139" spans="1:48" s="8" customFormat="1" x14ac:dyDescent="0.25">
      <c r="A139" s="42"/>
      <c r="B139" s="22"/>
      <c r="C139" s="22"/>
      <c r="D139" s="16"/>
      <c r="E139" s="16"/>
      <c r="F139" s="16"/>
      <c r="G139" s="16"/>
      <c r="H139" s="16"/>
      <c r="I139" s="16"/>
      <c r="AS139" s="5"/>
      <c r="AT139" s="5"/>
      <c r="AU139" s="5"/>
      <c r="AV139" s="5"/>
    </row>
    <row r="140" spans="1:48" s="8" customFormat="1" x14ac:dyDescent="0.25">
      <c r="A140" s="42"/>
      <c r="B140" s="22"/>
      <c r="C140" s="22"/>
      <c r="D140" s="16"/>
      <c r="E140" s="16"/>
      <c r="F140" s="16"/>
      <c r="G140" s="16"/>
      <c r="H140" s="16"/>
      <c r="I140" s="16"/>
      <c r="AS140" s="5"/>
      <c r="AT140" s="5"/>
      <c r="AU140" s="5"/>
      <c r="AV140" s="5"/>
    </row>
    <row r="141" spans="1:48" s="8" customFormat="1" x14ac:dyDescent="0.25">
      <c r="A141" s="42"/>
      <c r="B141" s="22"/>
      <c r="C141" s="22"/>
      <c r="D141" s="16"/>
      <c r="E141" s="16"/>
      <c r="F141" s="16"/>
      <c r="G141" s="16"/>
      <c r="H141" s="16"/>
      <c r="I141" s="16"/>
      <c r="AS141" s="5"/>
      <c r="AT141" s="5"/>
      <c r="AU141" s="5"/>
      <c r="AV141" s="5"/>
    </row>
    <row r="142" spans="1:48" s="8" customFormat="1" x14ac:dyDescent="0.25">
      <c r="A142" s="42"/>
      <c r="B142" s="22"/>
      <c r="C142" s="22"/>
      <c r="D142" s="16"/>
      <c r="E142" s="16"/>
      <c r="F142" s="16"/>
      <c r="G142" s="16"/>
      <c r="H142" s="16"/>
      <c r="I142" s="16"/>
      <c r="AS142" s="5"/>
      <c r="AT142" s="5"/>
      <c r="AU142" s="5"/>
      <c r="AV142" s="5"/>
    </row>
    <row r="143" spans="1:48" s="8" customFormat="1" x14ac:dyDescent="0.25">
      <c r="A143" s="42"/>
      <c r="B143" s="22"/>
      <c r="C143" s="22"/>
      <c r="D143" s="16"/>
      <c r="E143" s="16"/>
      <c r="F143" s="16"/>
      <c r="G143" s="16"/>
      <c r="H143" s="16"/>
      <c r="I143" s="16"/>
      <c r="AS143" s="5"/>
      <c r="AT143" s="5"/>
      <c r="AU143" s="5"/>
      <c r="AV143" s="5"/>
    </row>
    <row r="144" spans="1:48" s="8" customFormat="1" x14ac:dyDescent="0.25">
      <c r="A144" s="42"/>
      <c r="B144" s="22"/>
      <c r="C144" s="22"/>
      <c r="D144" s="16"/>
      <c r="E144" s="16"/>
      <c r="F144" s="16"/>
      <c r="G144" s="16"/>
      <c r="H144" s="16"/>
      <c r="I144" s="16"/>
      <c r="AS144" s="5"/>
      <c r="AT144" s="5"/>
      <c r="AU144" s="5"/>
      <c r="AV144" s="5"/>
    </row>
    <row r="145" spans="1:48" s="8" customFormat="1" x14ac:dyDescent="0.25">
      <c r="A145" s="42"/>
      <c r="B145" s="22"/>
      <c r="C145" s="22"/>
      <c r="D145" s="16"/>
      <c r="E145" s="16"/>
      <c r="F145" s="16"/>
      <c r="G145" s="16"/>
      <c r="H145" s="16"/>
      <c r="I145" s="16"/>
      <c r="AS145" s="5"/>
      <c r="AT145" s="5"/>
      <c r="AU145" s="5"/>
      <c r="AV145" s="5"/>
    </row>
    <row r="146" spans="1:48" s="8" customFormat="1" x14ac:dyDescent="0.25">
      <c r="A146" s="42"/>
      <c r="B146" s="22"/>
      <c r="C146" s="22"/>
      <c r="D146" s="16"/>
      <c r="E146" s="16"/>
      <c r="F146" s="16"/>
      <c r="G146" s="16"/>
      <c r="H146" s="16"/>
      <c r="I146" s="16"/>
      <c r="AS146" s="5"/>
      <c r="AT146" s="5"/>
      <c r="AU146" s="5"/>
      <c r="AV146" s="5"/>
    </row>
    <row r="147" spans="1:48" s="8" customFormat="1" x14ac:dyDescent="0.25">
      <c r="A147" s="42"/>
      <c r="B147" s="22"/>
      <c r="C147" s="22"/>
      <c r="D147" s="16"/>
      <c r="E147" s="16"/>
      <c r="F147" s="16"/>
      <c r="G147" s="16"/>
      <c r="H147" s="16"/>
      <c r="I147" s="16"/>
      <c r="AS147" s="5"/>
      <c r="AT147" s="5"/>
      <c r="AU147" s="5"/>
      <c r="AV147" s="5"/>
    </row>
    <row r="148" spans="1:48" s="8" customFormat="1" x14ac:dyDescent="0.25">
      <c r="A148" s="42"/>
      <c r="B148" s="22"/>
      <c r="C148" s="22"/>
      <c r="D148" s="16"/>
      <c r="E148" s="16"/>
      <c r="F148" s="16"/>
      <c r="G148" s="16"/>
      <c r="H148" s="16"/>
      <c r="I148" s="16"/>
      <c r="AS148" s="5"/>
      <c r="AT148" s="5"/>
      <c r="AU148" s="5"/>
      <c r="AV148" s="5"/>
    </row>
    <row r="149" spans="1:48" s="8" customFormat="1" x14ac:dyDescent="0.25">
      <c r="A149" s="42"/>
      <c r="B149" s="22"/>
      <c r="C149" s="22"/>
      <c r="D149" s="16"/>
      <c r="E149" s="16"/>
      <c r="F149" s="16"/>
      <c r="G149" s="16"/>
      <c r="H149" s="16"/>
      <c r="I149" s="16"/>
      <c r="AS149" s="5"/>
      <c r="AT149" s="5"/>
      <c r="AU149" s="5"/>
      <c r="AV149" s="5"/>
    </row>
    <row r="150" spans="1:48" s="8" customFormat="1" x14ac:dyDescent="0.25">
      <c r="A150" s="42"/>
      <c r="B150" s="22"/>
      <c r="C150" s="22"/>
      <c r="D150" s="16"/>
      <c r="E150" s="16"/>
      <c r="F150" s="16"/>
      <c r="G150" s="16"/>
      <c r="H150" s="16"/>
      <c r="I150" s="16"/>
      <c r="AS150" s="5"/>
      <c r="AT150" s="5"/>
      <c r="AU150" s="5"/>
      <c r="AV150" s="5"/>
    </row>
    <row r="151" spans="1:48" s="8" customFormat="1" x14ac:dyDescent="0.25">
      <c r="A151" s="42"/>
      <c r="B151" s="22"/>
      <c r="C151" s="22"/>
      <c r="D151" s="16"/>
      <c r="E151" s="16"/>
      <c r="F151" s="16"/>
      <c r="G151" s="16"/>
      <c r="H151" s="16"/>
      <c r="I151" s="16"/>
      <c r="AS151" s="5"/>
      <c r="AT151" s="5"/>
      <c r="AU151" s="5"/>
      <c r="AV151" s="5"/>
    </row>
    <row r="152" spans="1:48" s="8" customFormat="1" x14ac:dyDescent="0.25">
      <c r="A152" s="42"/>
      <c r="B152" s="22"/>
      <c r="C152" s="22"/>
      <c r="D152" s="16"/>
      <c r="E152" s="16"/>
      <c r="F152" s="16"/>
      <c r="G152" s="16"/>
      <c r="H152" s="16"/>
      <c r="I152" s="16"/>
      <c r="AS152" s="5"/>
      <c r="AT152" s="5"/>
      <c r="AU152" s="5"/>
      <c r="AV152" s="5"/>
    </row>
    <row r="153" spans="1:48" s="8" customFormat="1" x14ac:dyDescent="0.25">
      <c r="A153" s="42"/>
      <c r="B153" s="22"/>
      <c r="C153" s="22"/>
      <c r="D153" s="16"/>
      <c r="E153" s="16"/>
      <c r="F153" s="16"/>
      <c r="G153" s="16"/>
      <c r="H153" s="16"/>
      <c r="I153" s="16"/>
      <c r="AS153" s="5"/>
      <c r="AT153" s="5"/>
      <c r="AU153" s="5"/>
      <c r="AV153" s="5"/>
    </row>
    <row r="154" spans="1:48" s="8" customFormat="1" x14ac:dyDescent="0.25">
      <c r="A154" s="42"/>
      <c r="B154" s="22"/>
      <c r="C154" s="22"/>
      <c r="D154" s="16"/>
      <c r="E154" s="16"/>
      <c r="F154" s="16"/>
      <c r="G154" s="16"/>
      <c r="H154" s="16"/>
      <c r="I154" s="16"/>
      <c r="AS154" s="5"/>
      <c r="AT154" s="5"/>
      <c r="AU154" s="5"/>
      <c r="AV154" s="5"/>
    </row>
    <row r="155" spans="1:48" s="8" customFormat="1" x14ac:dyDescent="0.25">
      <c r="A155" s="42"/>
      <c r="B155" s="22"/>
      <c r="C155" s="22"/>
      <c r="D155" s="16"/>
      <c r="E155" s="16"/>
      <c r="F155" s="16"/>
      <c r="G155" s="16"/>
      <c r="H155" s="16"/>
      <c r="I155" s="16"/>
      <c r="AS155" s="5"/>
      <c r="AT155" s="5"/>
      <c r="AU155" s="5"/>
      <c r="AV155" s="5"/>
    </row>
    <row r="156" spans="1:48" s="8" customFormat="1" x14ac:dyDescent="0.25">
      <c r="A156" s="42"/>
      <c r="B156" s="22"/>
      <c r="C156" s="22"/>
      <c r="D156" s="16"/>
      <c r="E156" s="16"/>
      <c r="F156" s="16"/>
      <c r="G156" s="16"/>
      <c r="H156" s="16"/>
      <c r="I156" s="16"/>
      <c r="AS156" s="5"/>
      <c r="AT156" s="5"/>
      <c r="AU156" s="5"/>
      <c r="AV156" s="5"/>
    </row>
    <row r="157" spans="1:48" s="8" customFormat="1" x14ac:dyDescent="0.25">
      <c r="A157" s="42"/>
      <c r="B157" s="22"/>
      <c r="C157" s="22"/>
      <c r="D157" s="16"/>
      <c r="E157" s="16"/>
      <c r="F157" s="16"/>
      <c r="G157" s="16"/>
      <c r="H157" s="16"/>
      <c r="I157" s="16"/>
      <c r="AS157" s="5"/>
      <c r="AT157" s="5"/>
      <c r="AU157" s="5"/>
      <c r="AV157" s="5"/>
    </row>
    <row r="158" spans="1:48" s="8" customFormat="1" x14ac:dyDescent="0.25">
      <c r="A158" s="42"/>
      <c r="B158" s="22"/>
      <c r="C158" s="22"/>
      <c r="D158" s="16"/>
      <c r="E158" s="16"/>
      <c r="F158" s="16"/>
      <c r="G158" s="16"/>
      <c r="H158" s="16"/>
      <c r="I158" s="16"/>
      <c r="AS158" s="5"/>
      <c r="AT158" s="5"/>
      <c r="AU158" s="5"/>
      <c r="AV158" s="5"/>
    </row>
    <row r="159" spans="1:48" s="8" customFormat="1" x14ac:dyDescent="0.25">
      <c r="A159" s="42"/>
      <c r="B159" s="22"/>
      <c r="C159" s="22"/>
      <c r="D159" s="16"/>
      <c r="E159" s="16"/>
      <c r="F159" s="16"/>
      <c r="G159" s="16"/>
      <c r="H159" s="16"/>
      <c r="I159" s="16"/>
      <c r="AS159" s="5"/>
      <c r="AT159" s="5"/>
      <c r="AU159" s="5"/>
      <c r="AV159" s="5"/>
    </row>
    <row r="160" spans="1:48" s="8" customFormat="1" x14ac:dyDescent="0.25">
      <c r="A160" s="42"/>
      <c r="B160" s="22"/>
      <c r="C160" s="22"/>
      <c r="D160" s="16"/>
      <c r="E160" s="16"/>
      <c r="F160" s="16"/>
      <c r="G160" s="16"/>
      <c r="H160" s="16"/>
      <c r="I160" s="16"/>
      <c r="AS160" s="5"/>
      <c r="AT160" s="5"/>
      <c r="AU160" s="5"/>
      <c r="AV160" s="5"/>
    </row>
    <row r="161" spans="1:48" s="8" customFormat="1" x14ac:dyDescent="0.25">
      <c r="A161" s="42"/>
      <c r="B161" s="22"/>
      <c r="C161" s="22"/>
      <c r="D161" s="16"/>
      <c r="E161" s="16"/>
      <c r="F161" s="16"/>
      <c r="G161" s="16"/>
      <c r="H161" s="16"/>
      <c r="I161" s="16"/>
      <c r="AS161" s="5"/>
      <c r="AT161" s="5"/>
      <c r="AU161" s="5"/>
      <c r="AV161" s="5"/>
    </row>
    <row r="162" spans="1:48" s="8" customFormat="1" x14ac:dyDescent="0.25">
      <c r="A162" s="42"/>
      <c r="B162" s="22"/>
      <c r="C162" s="22"/>
      <c r="D162" s="16"/>
      <c r="E162" s="16"/>
      <c r="F162" s="16"/>
      <c r="G162" s="16"/>
      <c r="H162" s="16"/>
      <c r="I162" s="16"/>
      <c r="AS162" s="5"/>
      <c r="AT162" s="5"/>
      <c r="AU162" s="5"/>
      <c r="AV162" s="5"/>
    </row>
    <row r="163" spans="1:48" s="8" customFormat="1" x14ac:dyDescent="0.25">
      <c r="A163" s="42"/>
      <c r="B163" s="22"/>
      <c r="C163" s="22"/>
      <c r="D163" s="16"/>
      <c r="E163" s="16"/>
      <c r="F163" s="16"/>
      <c r="G163" s="16"/>
      <c r="H163" s="16"/>
      <c r="I163" s="16"/>
      <c r="AS163" s="5"/>
      <c r="AT163" s="5"/>
      <c r="AU163" s="5"/>
      <c r="AV163" s="5"/>
    </row>
    <row r="164" spans="1:48" s="8" customFormat="1" x14ac:dyDescent="0.25">
      <c r="A164" s="42"/>
      <c r="B164" s="22"/>
      <c r="C164" s="22"/>
      <c r="D164" s="16"/>
      <c r="E164" s="16"/>
      <c r="F164" s="16"/>
      <c r="G164" s="16"/>
      <c r="H164" s="16"/>
      <c r="I164" s="16"/>
      <c r="AS164" s="5"/>
      <c r="AT164" s="5"/>
      <c r="AU164" s="5"/>
      <c r="AV164" s="5"/>
    </row>
    <row r="165" spans="1:48" s="8" customFormat="1" x14ac:dyDescent="0.25">
      <c r="A165" s="42"/>
      <c r="B165" s="22"/>
      <c r="C165" s="22"/>
      <c r="D165" s="16"/>
      <c r="E165" s="16"/>
      <c r="F165" s="16"/>
      <c r="G165" s="16"/>
      <c r="H165" s="16"/>
      <c r="I165" s="16"/>
      <c r="AS165" s="5"/>
      <c r="AT165" s="5"/>
      <c r="AU165" s="5"/>
      <c r="AV165" s="5"/>
    </row>
    <row r="166" spans="1:48" s="8" customFormat="1" x14ac:dyDescent="0.25">
      <c r="A166" s="42"/>
      <c r="B166" s="22"/>
      <c r="C166" s="22"/>
      <c r="D166" s="16"/>
      <c r="E166" s="16"/>
      <c r="F166" s="16"/>
      <c r="G166" s="16"/>
      <c r="H166" s="16"/>
      <c r="I166" s="16"/>
      <c r="AS166" s="5"/>
      <c r="AT166" s="5"/>
      <c r="AU166" s="5"/>
      <c r="AV166" s="5"/>
    </row>
    <row r="167" spans="1:48" s="8" customFormat="1" x14ac:dyDescent="0.25">
      <c r="A167" s="42"/>
      <c r="B167" s="22"/>
      <c r="C167" s="22"/>
      <c r="D167" s="16"/>
      <c r="E167" s="16"/>
      <c r="F167" s="16"/>
      <c r="G167" s="16"/>
      <c r="H167" s="16"/>
      <c r="I167" s="16"/>
      <c r="AS167" s="5"/>
      <c r="AT167" s="5"/>
      <c r="AU167" s="5"/>
      <c r="AV167" s="5"/>
    </row>
    <row r="168" spans="1:48" s="8" customFormat="1" x14ac:dyDescent="0.25">
      <c r="A168" s="42"/>
      <c r="B168" s="22"/>
      <c r="C168" s="22"/>
      <c r="D168" s="16"/>
      <c r="E168" s="16"/>
      <c r="F168" s="16"/>
      <c r="G168" s="16"/>
      <c r="H168" s="16"/>
      <c r="I168" s="16"/>
      <c r="AS168" s="5"/>
      <c r="AT168" s="5"/>
      <c r="AU168" s="5"/>
      <c r="AV168" s="5"/>
    </row>
    <row r="169" spans="1:48" s="8" customFormat="1" x14ac:dyDescent="0.25">
      <c r="A169" s="42"/>
      <c r="B169" s="22"/>
      <c r="C169" s="22"/>
      <c r="D169" s="16"/>
      <c r="E169" s="16"/>
      <c r="F169" s="16"/>
      <c r="G169" s="16"/>
      <c r="H169" s="16"/>
      <c r="I169" s="16"/>
      <c r="AS169" s="5"/>
      <c r="AT169" s="5"/>
      <c r="AU169" s="5"/>
      <c r="AV169" s="5"/>
    </row>
    <row r="170" spans="1:48" s="8" customFormat="1" x14ac:dyDescent="0.25">
      <c r="A170" s="42"/>
      <c r="B170" s="22"/>
      <c r="C170" s="22"/>
      <c r="D170" s="16"/>
      <c r="E170" s="16"/>
      <c r="F170" s="16"/>
      <c r="G170" s="16"/>
      <c r="H170" s="16"/>
      <c r="I170" s="16"/>
      <c r="AS170" s="5"/>
      <c r="AT170" s="5"/>
      <c r="AU170" s="5"/>
      <c r="AV170" s="5"/>
    </row>
    <row r="171" spans="1:48" s="8" customFormat="1" x14ac:dyDescent="0.25">
      <c r="A171" s="42"/>
      <c r="B171" s="22"/>
      <c r="C171" s="22"/>
      <c r="D171" s="16"/>
      <c r="E171" s="16"/>
      <c r="F171" s="16"/>
      <c r="G171" s="16"/>
      <c r="H171" s="16"/>
      <c r="I171" s="16"/>
      <c r="AS171" s="5"/>
      <c r="AT171" s="5"/>
      <c r="AU171" s="5"/>
      <c r="AV171" s="5"/>
    </row>
    <row r="172" spans="1:48" s="8" customFormat="1" x14ac:dyDescent="0.25">
      <c r="A172" s="42"/>
      <c r="B172" s="22"/>
      <c r="C172" s="22"/>
      <c r="D172" s="16"/>
      <c r="E172" s="16"/>
      <c r="F172" s="16"/>
      <c r="G172" s="16"/>
      <c r="H172" s="16"/>
      <c r="I172" s="16"/>
      <c r="AS172" s="5"/>
      <c r="AT172" s="5"/>
      <c r="AU172" s="5"/>
      <c r="AV172" s="5"/>
    </row>
    <row r="173" spans="1:48" s="8" customFormat="1" x14ac:dyDescent="0.25">
      <c r="A173" s="42"/>
      <c r="B173" s="22"/>
      <c r="C173" s="22"/>
      <c r="D173" s="16"/>
      <c r="E173" s="16"/>
      <c r="F173" s="16"/>
      <c r="G173" s="16"/>
      <c r="H173" s="16"/>
      <c r="I173" s="16"/>
      <c r="AS173" s="5"/>
      <c r="AT173" s="5"/>
      <c r="AU173" s="5"/>
      <c r="AV173" s="5"/>
    </row>
    <row r="174" spans="1:48" s="8" customFormat="1" x14ac:dyDescent="0.25">
      <c r="A174" s="42"/>
      <c r="B174" s="22"/>
      <c r="C174" s="22"/>
      <c r="D174" s="16"/>
      <c r="E174" s="16"/>
      <c r="F174" s="16"/>
      <c r="G174" s="16"/>
      <c r="H174" s="16"/>
      <c r="I174" s="16"/>
      <c r="AS174" s="5"/>
      <c r="AT174" s="5"/>
      <c r="AU174" s="5"/>
      <c r="AV174" s="5"/>
    </row>
    <row r="175" spans="1:48" s="8" customFormat="1" x14ac:dyDescent="0.25">
      <c r="A175" s="42"/>
      <c r="B175" s="22"/>
      <c r="C175" s="22"/>
      <c r="D175" s="16"/>
      <c r="E175" s="16"/>
      <c r="F175" s="16"/>
      <c r="G175" s="16"/>
      <c r="H175" s="16"/>
      <c r="I175" s="16"/>
      <c r="AS175" s="5"/>
      <c r="AT175" s="5"/>
      <c r="AU175" s="5"/>
      <c r="AV175" s="5"/>
    </row>
    <row r="176" spans="1:48" s="8" customFormat="1" x14ac:dyDescent="0.25">
      <c r="A176" s="42"/>
      <c r="B176" s="22"/>
      <c r="C176" s="22"/>
      <c r="D176" s="16"/>
      <c r="E176" s="16"/>
      <c r="F176" s="16"/>
      <c r="G176" s="16"/>
      <c r="H176" s="16"/>
      <c r="I176" s="16"/>
      <c r="AS176" s="5"/>
      <c r="AT176" s="5"/>
      <c r="AU176" s="5"/>
      <c r="AV176" s="5"/>
    </row>
    <row r="177" spans="1:48" s="8" customFormat="1" x14ac:dyDescent="0.25">
      <c r="A177" s="42"/>
      <c r="B177" s="22"/>
      <c r="C177" s="22"/>
      <c r="D177" s="16"/>
      <c r="E177" s="16"/>
      <c r="F177" s="16"/>
      <c r="G177" s="16"/>
      <c r="H177" s="16"/>
      <c r="I177" s="16"/>
      <c r="AS177" s="5"/>
      <c r="AT177" s="5"/>
      <c r="AU177" s="5"/>
      <c r="AV177" s="5"/>
    </row>
    <row r="178" spans="1:48" s="8" customFormat="1" x14ac:dyDescent="0.25">
      <c r="A178" s="42"/>
      <c r="B178" s="22"/>
      <c r="C178" s="22"/>
      <c r="D178" s="16"/>
      <c r="E178" s="16"/>
      <c r="F178" s="16"/>
      <c r="G178" s="16"/>
      <c r="H178" s="16"/>
      <c r="I178" s="16"/>
      <c r="AS178" s="5"/>
      <c r="AT178" s="5"/>
      <c r="AU178" s="5"/>
      <c r="AV178" s="5"/>
    </row>
    <row r="179" spans="1:48" s="8" customFormat="1" x14ac:dyDescent="0.25">
      <c r="A179" s="42"/>
      <c r="B179" s="22"/>
      <c r="C179" s="22"/>
      <c r="D179" s="16"/>
      <c r="E179" s="16"/>
      <c r="F179" s="16"/>
      <c r="G179" s="16"/>
      <c r="H179" s="16"/>
      <c r="I179" s="16"/>
      <c r="AS179" s="5"/>
      <c r="AT179" s="5"/>
      <c r="AU179" s="5"/>
      <c r="AV179" s="5"/>
    </row>
    <row r="180" spans="1:48" s="8" customFormat="1" x14ac:dyDescent="0.25">
      <c r="A180" s="42"/>
      <c r="B180" s="22"/>
      <c r="C180" s="22"/>
      <c r="D180" s="16"/>
      <c r="E180" s="16"/>
      <c r="F180" s="16"/>
      <c r="G180" s="16"/>
      <c r="H180" s="16"/>
      <c r="I180" s="16"/>
      <c r="AS180" s="5"/>
      <c r="AT180" s="5"/>
      <c r="AU180" s="5"/>
      <c r="AV180" s="5"/>
    </row>
    <row r="181" spans="1:48" s="8" customFormat="1" x14ac:dyDescent="0.25">
      <c r="A181" s="42"/>
      <c r="B181" s="22"/>
      <c r="C181" s="22"/>
      <c r="D181" s="16"/>
      <c r="E181" s="16"/>
      <c r="F181" s="16"/>
      <c r="G181" s="16"/>
      <c r="H181" s="16"/>
      <c r="I181" s="16"/>
      <c r="AS181" s="5"/>
      <c r="AT181" s="5"/>
      <c r="AU181" s="5"/>
      <c r="AV181" s="5"/>
    </row>
    <row r="182" spans="1:48" s="8" customFormat="1" x14ac:dyDescent="0.25">
      <c r="A182" s="42"/>
      <c r="B182" s="22"/>
      <c r="C182" s="22"/>
      <c r="D182" s="16"/>
      <c r="E182" s="16"/>
      <c r="F182" s="16"/>
      <c r="G182" s="16"/>
      <c r="H182" s="16"/>
      <c r="I182" s="16"/>
      <c r="AS182" s="5"/>
      <c r="AT182" s="5"/>
      <c r="AU182" s="5"/>
      <c r="AV182" s="5"/>
    </row>
    <row r="183" spans="1:48" s="8" customFormat="1" x14ac:dyDescent="0.25">
      <c r="A183" s="42"/>
      <c r="B183" s="22"/>
      <c r="C183" s="22"/>
      <c r="D183" s="16"/>
      <c r="E183" s="16"/>
      <c r="F183" s="16"/>
      <c r="G183" s="16"/>
      <c r="H183" s="16"/>
      <c r="I183" s="16"/>
      <c r="AS183" s="5"/>
      <c r="AT183" s="5"/>
      <c r="AU183" s="5"/>
      <c r="AV183" s="5"/>
    </row>
    <row r="184" spans="1:48" s="8" customFormat="1" x14ac:dyDescent="0.25">
      <c r="A184" s="42"/>
      <c r="B184" s="22"/>
      <c r="C184" s="22"/>
      <c r="D184" s="16"/>
      <c r="E184" s="16"/>
      <c r="F184" s="16"/>
      <c r="G184" s="16"/>
      <c r="H184" s="16"/>
      <c r="I184" s="16"/>
      <c r="AS184" s="5"/>
      <c r="AT184" s="5"/>
      <c r="AU184" s="5"/>
      <c r="AV184" s="5"/>
    </row>
    <row r="185" spans="1:48" s="8" customFormat="1" x14ac:dyDescent="0.25">
      <c r="A185" s="42"/>
      <c r="B185" s="22"/>
      <c r="C185" s="22"/>
      <c r="D185" s="16"/>
      <c r="E185" s="16"/>
      <c r="F185" s="16"/>
      <c r="G185" s="16"/>
      <c r="H185" s="16"/>
      <c r="I185" s="16"/>
      <c r="AS185" s="5"/>
      <c r="AT185" s="5"/>
      <c r="AU185" s="5"/>
      <c r="AV185" s="5"/>
    </row>
    <row r="186" spans="1:48" s="8" customFormat="1" x14ac:dyDescent="0.25">
      <c r="A186" s="42"/>
      <c r="B186" s="22"/>
      <c r="C186" s="22"/>
      <c r="D186" s="16"/>
      <c r="E186" s="16"/>
      <c r="F186" s="16"/>
      <c r="G186" s="16"/>
      <c r="H186" s="16"/>
      <c r="I186" s="16"/>
      <c r="AS186" s="5"/>
      <c r="AT186" s="5"/>
      <c r="AU186" s="5"/>
      <c r="AV186" s="5"/>
    </row>
    <row r="187" spans="1:48" s="8" customFormat="1" x14ac:dyDescent="0.25">
      <c r="A187" s="42"/>
      <c r="B187" s="22"/>
      <c r="C187" s="22"/>
      <c r="D187" s="16"/>
      <c r="E187" s="16"/>
      <c r="F187" s="16"/>
      <c r="G187" s="16"/>
      <c r="H187" s="16"/>
      <c r="I187" s="16"/>
      <c r="AS187" s="5"/>
      <c r="AT187" s="5"/>
      <c r="AU187" s="5"/>
      <c r="AV187" s="5"/>
    </row>
    <row r="188" spans="1:48" s="8" customFormat="1" x14ac:dyDescent="0.25">
      <c r="A188" s="42"/>
      <c r="B188" s="22"/>
      <c r="C188" s="22"/>
      <c r="D188" s="16"/>
      <c r="E188" s="16"/>
      <c r="F188" s="16"/>
      <c r="G188" s="16"/>
      <c r="H188" s="16"/>
      <c r="I188" s="16"/>
      <c r="AS188" s="5"/>
      <c r="AT188" s="5"/>
      <c r="AU188" s="5"/>
      <c r="AV188" s="5"/>
    </row>
    <row r="189" spans="1:48" s="8" customFormat="1" x14ac:dyDescent="0.25">
      <c r="A189" s="42"/>
      <c r="B189" s="22"/>
      <c r="C189" s="22"/>
      <c r="D189" s="16"/>
      <c r="E189" s="16"/>
      <c r="F189" s="16"/>
      <c r="G189" s="16"/>
      <c r="H189" s="16"/>
      <c r="I189" s="16"/>
      <c r="AS189" s="5"/>
      <c r="AT189" s="5"/>
      <c r="AU189" s="5"/>
      <c r="AV189" s="5"/>
    </row>
    <row r="190" spans="1:48" s="8" customFormat="1" x14ac:dyDescent="0.25">
      <c r="A190" s="42"/>
      <c r="B190" s="22"/>
      <c r="C190" s="22"/>
      <c r="D190" s="16"/>
      <c r="E190" s="16"/>
      <c r="F190" s="16"/>
      <c r="G190" s="16"/>
      <c r="H190" s="16"/>
      <c r="I190" s="16"/>
      <c r="AS190" s="5"/>
      <c r="AT190" s="5"/>
      <c r="AU190" s="5"/>
      <c r="AV190" s="5"/>
    </row>
    <row r="191" spans="1:48" s="8" customFormat="1" x14ac:dyDescent="0.25">
      <c r="A191" s="42"/>
      <c r="B191" s="22"/>
      <c r="C191" s="22"/>
      <c r="D191" s="16"/>
      <c r="E191" s="16"/>
      <c r="F191" s="16"/>
      <c r="G191" s="16"/>
      <c r="H191" s="16"/>
      <c r="I191" s="16"/>
      <c r="AS191" s="5"/>
      <c r="AT191" s="5"/>
      <c r="AU191" s="5"/>
      <c r="AV191" s="5"/>
    </row>
    <row r="192" spans="1:48" s="8" customFormat="1" x14ac:dyDescent="0.25">
      <c r="A192" s="42"/>
      <c r="B192" s="22"/>
      <c r="C192" s="22"/>
      <c r="D192" s="16"/>
      <c r="E192" s="16"/>
      <c r="F192" s="16"/>
      <c r="G192" s="16"/>
      <c r="H192" s="16"/>
      <c r="I192" s="16"/>
      <c r="AS192" s="5"/>
      <c r="AT192" s="5"/>
      <c r="AU192" s="5"/>
      <c r="AV192" s="5"/>
    </row>
    <row r="193" spans="1:48" s="8" customFormat="1" x14ac:dyDescent="0.25">
      <c r="A193" s="42"/>
      <c r="B193" s="22"/>
      <c r="C193" s="22"/>
      <c r="D193" s="16"/>
      <c r="E193" s="16"/>
      <c r="F193" s="16"/>
      <c r="G193" s="16"/>
      <c r="H193" s="16"/>
      <c r="I193" s="16"/>
      <c r="AS193" s="5"/>
      <c r="AT193" s="5"/>
      <c r="AU193" s="5"/>
      <c r="AV193" s="5"/>
    </row>
    <row r="194" spans="1:48" s="8" customFormat="1" x14ac:dyDescent="0.25">
      <c r="A194" s="42"/>
      <c r="B194" s="22"/>
      <c r="C194" s="22"/>
      <c r="D194" s="16"/>
      <c r="E194" s="16"/>
      <c r="F194" s="16"/>
      <c r="G194" s="16"/>
      <c r="H194" s="16"/>
      <c r="I194" s="16"/>
      <c r="AS194" s="5"/>
      <c r="AT194" s="5"/>
      <c r="AU194" s="5"/>
      <c r="AV194" s="5"/>
    </row>
    <row r="195" spans="1:48" s="8" customFormat="1" x14ac:dyDescent="0.25">
      <c r="A195" s="42"/>
      <c r="B195" s="22"/>
      <c r="C195" s="22"/>
      <c r="D195" s="16"/>
      <c r="E195" s="16"/>
      <c r="F195" s="16"/>
      <c r="G195" s="16"/>
      <c r="H195" s="16"/>
      <c r="I195" s="16"/>
      <c r="AS195" s="5"/>
      <c r="AT195" s="5"/>
      <c r="AU195" s="5"/>
      <c r="AV195" s="5"/>
    </row>
    <row r="196" spans="1:48" s="8" customFormat="1" x14ac:dyDescent="0.25">
      <c r="A196" s="42"/>
      <c r="B196" s="22"/>
      <c r="C196" s="22"/>
      <c r="D196" s="16"/>
      <c r="E196" s="16"/>
      <c r="F196" s="16"/>
      <c r="G196" s="16"/>
      <c r="H196" s="16"/>
      <c r="I196" s="16"/>
      <c r="AS196" s="5"/>
      <c r="AT196" s="5"/>
      <c r="AU196" s="5"/>
      <c r="AV196" s="5"/>
    </row>
    <row r="197" spans="1:48" s="8" customFormat="1" x14ac:dyDescent="0.25">
      <c r="A197" s="42"/>
      <c r="B197" s="22"/>
      <c r="C197" s="22"/>
      <c r="D197" s="16"/>
      <c r="E197" s="16"/>
      <c r="F197" s="16"/>
      <c r="G197" s="16"/>
      <c r="H197" s="16"/>
      <c r="I197" s="16"/>
      <c r="AS197" s="5"/>
      <c r="AT197" s="5"/>
      <c r="AU197" s="5"/>
      <c r="AV197" s="5"/>
    </row>
    <row r="198" spans="1:48" s="8" customFormat="1" x14ac:dyDescent="0.25">
      <c r="A198" s="42"/>
      <c r="B198" s="22"/>
      <c r="C198" s="22"/>
      <c r="D198" s="16"/>
      <c r="E198" s="16"/>
      <c r="F198" s="16"/>
      <c r="G198" s="16"/>
      <c r="H198" s="16"/>
      <c r="I198" s="16"/>
      <c r="AS198" s="5"/>
      <c r="AT198" s="5"/>
      <c r="AU198" s="5"/>
      <c r="AV198" s="5"/>
    </row>
    <row r="199" spans="1:48" s="8" customFormat="1" x14ac:dyDescent="0.25">
      <c r="A199" s="42"/>
      <c r="B199" s="22"/>
      <c r="C199" s="22"/>
      <c r="D199" s="16"/>
      <c r="E199" s="16"/>
      <c r="F199" s="16"/>
      <c r="G199" s="16"/>
      <c r="H199" s="16"/>
      <c r="I199" s="16"/>
      <c r="AS199" s="5"/>
      <c r="AT199" s="5"/>
      <c r="AU199" s="5"/>
      <c r="AV199" s="5"/>
    </row>
    <row r="200" spans="1:48" s="8" customFormat="1" x14ac:dyDescent="0.25">
      <c r="A200" s="42"/>
      <c r="B200" s="22"/>
      <c r="C200" s="22"/>
      <c r="D200" s="16"/>
      <c r="E200" s="16"/>
      <c r="F200" s="16"/>
      <c r="G200" s="16"/>
      <c r="H200" s="16"/>
      <c r="I200" s="16"/>
      <c r="AS200" s="5"/>
      <c r="AT200" s="5"/>
      <c r="AU200" s="5"/>
      <c r="AV200" s="5"/>
    </row>
    <row r="201" spans="1:48" s="8" customFormat="1" x14ac:dyDescent="0.25">
      <c r="A201" s="42"/>
      <c r="B201" s="22"/>
      <c r="C201" s="22"/>
      <c r="D201" s="16"/>
      <c r="E201" s="16"/>
      <c r="F201" s="16"/>
      <c r="G201" s="16"/>
      <c r="H201" s="16"/>
      <c r="I201" s="16"/>
      <c r="AS201" s="5"/>
      <c r="AT201" s="5"/>
      <c r="AU201" s="5"/>
      <c r="AV201" s="5"/>
    </row>
    <row r="202" spans="1:48" s="8" customFormat="1" x14ac:dyDescent="0.25">
      <c r="A202" s="42"/>
      <c r="B202" s="22"/>
      <c r="C202" s="22"/>
      <c r="D202" s="16"/>
      <c r="E202" s="16"/>
      <c r="F202" s="16"/>
      <c r="G202" s="16"/>
      <c r="H202" s="16"/>
      <c r="I202" s="16"/>
      <c r="AS202" s="5"/>
      <c r="AT202" s="5"/>
      <c r="AU202" s="5"/>
      <c r="AV202" s="5"/>
    </row>
    <row r="203" spans="1:48" s="8" customFormat="1" x14ac:dyDescent="0.25">
      <c r="A203" s="42"/>
      <c r="B203" s="22"/>
      <c r="C203" s="22"/>
      <c r="D203" s="16"/>
      <c r="E203" s="16"/>
      <c r="F203" s="16"/>
      <c r="G203" s="16"/>
      <c r="H203" s="16"/>
      <c r="I203" s="16"/>
      <c r="AS203" s="5"/>
      <c r="AT203" s="5"/>
      <c r="AU203" s="5"/>
      <c r="AV203" s="5"/>
    </row>
    <row r="204" spans="1:48" s="8" customFormat="1" x14ac:dyDescent="0.25">
      <c r="A204" s="42"/>
      <c r="B204" s="22"/>
      <c r="C204" s="22"/>
      <c r="D204" s="16"/>
      <c r="E204" s="16"/>
      <c r="F204" s="16"/>
      <c r="G204" s="16"/>
      <c r="H204" s="16"/>
      <c r="I204" s="16"/>
      <c r="AS204" s="5"/>
      <c r="AT204" s="5"/>
      <c r="AU204" s="5"/>
      <c r="AV204" s="5"/>
    </row>
    <row r="205" spans="1:48" s="8" customFormat="1" x14ac:dyDescent="0.25">
      <c r="A205" s="42"/>
      <c r="B205" s="22"/>
      <c r="C205" s="22"/>
      <c r="D205" s="16"/>
      <c r="E205" s="16"/>
      <c r="F205" s="16"/>
      <c r="G205" s="16"/>
      <c r="H205" s="16"/>
      <c r="I205" s="16"/>
      <c r="AS205" s="5"/>
      <c r="AT205" s="5"/>
      <c r="AU205" s="5"/>
      <c r="AV205" s="5"/>
    </row>
    <row r="206" spans="1:48" s="8" customFormat="1" x14ac:dyDescent="0.25">
      <c r="A206" s="42"/>
      <c r="B206" s="22"/>
      <c r="C206" s="22"/>
      <c r="D206" s="16"/>
      <c r="E206" s="16"/>
      <c r="F206" s="16"/>
      <c r="G206" s="16"/>
      <c r="H206" s="16"/>
      <c r="I206" s="16"/>
      <c r="AS206" s="5"/>
      <c r="AT206" s="5"/>
      <c r="AU206" s="5"/>
      <c r="AV206" s="5"/>
    </row>
    <row r="207" spans="1:48" s="8" customFormat="1" x14ac:dyDescent="0.25">
      <c r="A207" s="42"/>
      <c r="B207" s="22"/>
      <c r="C207" s="22"/>
      <c r="D207" s="16"/>
      <c r="E207" s="16"/>
      <c r="F207" s="16"/>
      <c r="G207" s="16"/>
      <c r="H207" s="16"/>
      <c r="I207" s="16"/>
      <c r="AS207" s="5"/>
      <c r="AT207" s="5"/>
      <c r="AU207" s="5"/>
      <c r="AV207" s="5"/>
    </row>
    <row r="208" spans="1:48" s="8" customFormat="1" x14ac:dyDescent="0.25">
      <c r="A208" s="42"/>
      <c r="B208" s="22"/>
      <c r="C208" s="22"/>
      <c r="D208" s="16"/>
      <c r="E208" s="16"/>
      <c r="F208" s="16"/>
      <c r="G208" s="16"/>
      <c r="H208" s="16"/>
      <c r="I208" s="16"/>
      <c r="AS208" s="5"/>
      <c r="AT208" s="5"/>
      <c r="AU208" s="5"/>
      <c r="AV208" s="5"/>
    </row>
    <row r="209" spans="1:48" s="8" customFormat="1" x14ac:dyDescent="0.25">
      <c r="A209" s="42"/>
      <c r="B209" s="22"/>
      <c r="C209" s="22"/>
      <c r="D209" s="16"/>
      <c r="E209" s="16"/>
      <c r="F209" s="16"/>
      <c r="G209" s="16"/>
      <c r="H209" s="16"/>
      <c r="I209" s="16"/>
      <c r="AS209" s="5"/>
      <c r="AT209" s="5"/>
      <c r="AU209" s="5"/>
      <c r="AV209" s="5"/>
    </row>
    <row r="210" spans="1:48" s="8" customFormat="1" x14ac:dyDescent="0.25">
      <c r="A210" s="42"/>
      <c r="B210" s="22"/>
      <c r="C210" s="22"/>
      <c r="D210" s="16"/>
      <c r="E210" s="16"/>
      <c r="F210" s="16"/>
      <c r="G210" s="16"/>
      <c r="H210" s="16"/>
      <c r="I210" s="16"/>
      <c r="AS210" s="5"/>
      <c r="AT210" s="5"/>
      <c r="AU210" s="5"/>
      <c r="AV210" s="5"/>
    </row>
    <row r="211" spans="1:48" s="8" customFormat="1" x14ac:dyDescent="0.25">
      <c r="A211" s="42"/>
      <c r="B211" s="22"/>
      <c r="C211" s="22"/>
      <c r="D211" s="16"/>
      <c r="E211" s="16"/>
      <c r="F211" s="16"/>
      <c r="G211" s="16"/>
      <c r="H211" s="16"/>
      <c r="I211" s="16"/>
      <c r="AS211" s="5"/>
      <c r="AT211" s="5"/>
      <c r="AU211" s="5"/>
      <c r="AV211" s="5"/>
    </row>
    <row r="212" spans="1:48" s="8" customFormat="1" x14ac:dyDescent="0.25">
      <c r="A212" s="42"/>
      <c r="B212" s="22"/>
      <c r="C212" s="22"/>
      <c r="D212" s="16"/>
      <c r="E212" s="16"/>
      <c r="F212" s="16"/>
      <c r="G212" s="16"/>
      <c r="H212" s="16"/>
      <c r="I212" s="16"/>
      <c r="AS212" s="5"/>
      <c r="AT212" s="5"/>
      <c r="AU212" s="5"/>
      <c r="AV212" s="5"/>
    </row>
    <row r="213" spans="1:48" s="8" customFormat="1" x14ac:dyDescent="0.25">
      <c r="A213" s="42"/>
      <c r="B213" s="22"/>
      <c r="C213" s="22"/>
      <c r="D213" s="16"/>
      <c r="E213" s="16"/>
      <c r="F213" s="16"/>
      <c r="G213" s="16"/>
      <c r="H213" s="16"/>
      <c r="I213" s="16"/>
      <c r="AS213" s="5"/>
      <c r="AT213" s="5"/>
      <c r="AU213" s="5"/>
      <c r="AV213" s="5"/>
    </row>
    <row r="214" spans="1:48" s="8" customFormat="1" x14ac:dyDescent="0.25">
      <c r="A214" s="42"/>
      <c r="B214" s="22"/>
      <c r="C214" s="22"/>
      <c r="D214" s="16"/>
      <c r="E214" s="16"/>
      <c r="F214" s="16"/>
      <c r="G214" s="16"/>
      <c r="H214" s="16"/>
      <c r="I214" s="16"/>
      <c r="AS214" s="5"/>
      <c r="AT214" s="5"/>
      <c r="AU214" s="5"/>
      <c r="AV214" s="5"/>
    </row>
    <row r="215" spans="1:48" s="8" customFormat="1" x14ac:dyDescent="0.25">
      <c r="A215" s="42"/>
      <c r="B215" s="22"/>
      <c r="C215" s="22"/>
      <c r="D215" s="16"/>
      <c r="E215" s="16"/>
      <c r="F215" s="16"/>
      <c r="G215" s="16"/>
      <c r="H215" s="16"/>
      <c r="I215" s="16"/>
      <c r="AS215" s="5"/>
      <c r="AT215" s="5"/>
      <c r="AU215" s="5"/>
      <c r="AV215" s="5"/>
    </row>
    <row r="216" spans="1:48" s="8" customFormat="1" x14ac:dyDescent="0.25">
      <c r="A216" s="42"/>
      <c r="B216" s="22"/>
      <c r="C216" s="22"/>
      <c r="D216" s="16"/>
      <c r="E216" s="16"/>
      <c r="F216" s="16"/>
      <c r="G216" s="16"/>
      <c r="H216" s="16"/>
      <c r="I216" s="16"/>
      <c r="AS216" s="5"/>
      <c r="AT216" s="5"/>
      <c r="AU216" s="5"/>
      <c r="AV216" s="5"/>
    </row>
    <row r="217" spans="1:48" s="44" customFormat="1" x14ac:dyDescent="0.25">
      <c r="A217" s="42"/>
      <c r="B217" s="22"/>
      <c r="C217" s="22"/>
      <c r="D217" s="16"/>
      <c r="E217" s="16"/>
      <c r="F217" s="16"/>
      <c r="G217" s="16"/>
      <c r="H217" s="16"/>
      <c r="I217" s="16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5"/>
      <c r="AT217" s="5"/>
      <c r="AU217" s="5"/>
      <c r="AV217" s="5"/>
    </row>
    <row r="218" spans="1:48" s="44" customFormat="1" x14ac:dyDescent="0.25">
      <c r="A218" s="42"/>
      <c r="B218" s="22"/>
      <c r="C218" s="22"/>
      <c r="D218" s="16"/>
      <c r="E218" s="16"/>
      <c r="F218" s="16"/>
      <c r="G218" s="16"/>
      <c r="H218" s="16"/>
      <c r="I218" s="16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5"/>
      <c r="AT218" s="5"/>
      <c r="AU218" s="5"/>
      <c r="AV218" s="5"/>
    </row>
    <row r="219" spans="1:48" s="44" customFormat="1" x14ac:dyDescent="0.25">
      <c r="A219" s="42"/>
      <c r="B219" s="22"/>
      <c r="C219" s="22"/>
      <c r="D219" s="16"/>
      <c r="E219" s="16"/>
      <c r="F219" s="16"/>
      <c r="G219" s="16"/>
      <c r="H219" s="16"/>
      <c r="I219" s="16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5"/>
      <c r="AT219" s="5"/>
      <c r="AU219" s="5"/>
      <c r="AV219" s="5"/>
    </row>
    <row r="220" spans="1:48" s="44" customFormat="1" x14ac:dyDescent="0.25">
      <c r="A220" s="42"/>
      <c r="B220" s="22"/>
      <c r="C220" s="22"/>
      <c r="D220" s="16"/>
      <c r="E220" s="16"/>
      <c r="F220" s="16"/>
      <c r="G220" s="16"/>
      <c r="H220" s="16"/>
      <c r="I220" s="16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5"/>
      <c r="AT220" s="5"/>
      <c r="AU220" s="5"/>
      <c r="AV220" s="5"/>
    </row>
    <row r="221" spans="1:48" s="44" customFormat="1" x14ac:dyDescent="0.25">
      <c r="A221" s="42"/>
      <c r="B221" s="22"/>
      <c r="C221" s="22"/>
      <c r="D221" s="16"/>
      <c r="E221" s="16"/>
      <c r="F221" s="16"/>
      <c r="G221" s="16"/>
      <c r="H221" s="16"/>
      <c r="I221" s="16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5"/>
      <c r="AT221" s="5"/>
      <c r="AU221" s="5"/>
      <c r="AV221" s="5"/>
    </row>
    <row r="222" spans="1:48" s="44" customFormat="1" x14ac:dyDescent="0.25">
      <c r="A222" s="42"/>
      <c r="B222" s="22"/>
      <c r="C222" s="22"/>
      <c r="D222" s="16"/>
      <c r="E222" s="16"/>
      <c r="F222" s="16"/>
      <c r="G222" s="16"/>
      <c r="H222" s="16"/>
      <c r="I222" s="16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5"/>
      <c r="AT222" s="5"/>
      <c r="AU222" s="5"/>
      <c r="AV222" s="5"/>
    </row>
    <row r="223" spans="1:48" s="44" customFormat="1" x14ac:dyDescent="0.25">
      <c r="A223" s="42"/>
      <c r="B223" s="22"/>
      <c r="C223" s="22"/>
      <c r="D223" s="16"/>
      <c r="E223" s="16"/>
      <c r="F223" s="16"/>
      <c r="G223" s="16"/>
      <c r="H223" s="16"/>
      <c r="I223" s="16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5"/>
      <c r="AT223" s="5"/>
      <c r="AU223" s="5"/>
      <c r="AV223" s="5"/>
    </row>
    <row r="224" spans="1:48" s="44" customFormat="1" x14ac:dyDescent="0.25">
      <c r="A224" s="42"/>
      <c r="B224" s="22"/>
      <c r="C224" s="22"/>
      <c r="D224" s="16"/>
      <c r="E224" s="16"/>
      <c r="F224" s="16"/>
      <c r="G224" s="16"/>
      <c r="H224" s="16"/>
      <c r="I224" s="16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5"/>
      <c r="AT224" s="5"/>
      <c r="AU224" s="5"/>
      <c r="AV224" s="5"/>
    </row>
    <row r="225" spans="1:48" s="44" customFormat="1" x14ac:dyDescent="0.25">
      <c r="A225" s="42"/>
      <c r="B225" s="22"/>
      <c r="C225" s="22"/>
      <c r="D225" s="16"/>
      <c r="E225" s="16"/>
      <c r="F225" s="16"/>
      <c r="G225" s="16"/>
      <c r="H225" s="16"/>
      <c r="I225" s="16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5"/>
      <c r="AT225" s="5"/>
      <c r="AU225" s="5"/>
      <c r="AV225" s="5"/>
    </row>
    <row r="226" spans="1:48" s="44" customFormat="1" x14ac:dyDescent="0.25">
      <c r="A226" s="42"/>
      <c r="B226" s="22"/>
      <c r="C226" s="22"/>
      <c r="D226" s="16"/>
      <c r="E226" s="16"/>
      <c r="F226" s="16"/>
      <c r="G226" s="16"/>
      <c r="H226" s="16"/>
      <c r="I226" s="16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5"/>
      <c r="AT226" s="5"/>
      <c r="AU226" s="5"/>
      <c r="AV226" s="5"/>
    </row>
    <row r="227" spans="1:48" s="44" customFormat="1" x14ac:dyDescent="0.25">
      <c r="A227" s="42"/>
      <c r="B227" s="22"/>
      <c r="C227" s="22"/>
      <c r="D227" s="16"/>
      <c r="E227" s="16"/>
      <c r="F227" s="16"/>
      <c r="G227" s="16"/>
      <c r="H227" s="16"/>
      <c r="I227" s="16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5"/>
      <c r="AT227" s="5"/>
      <c r="AU227" s="5"/>
      <c r="AV227" s="5"/>
    </row>
    <row r="228" spans="1:48" s="44" customFormat="1" x14ac:dyDescent="0.25">
      <c r="A228" s="42"/>
      <c r="B228" s="22"/>
      <c r="C228" s="22"/>
      <c r="D228" s="16"/>
      <c r="E228" s="16"/>
      <c r="F228" s="16"/>
      <c r="G228" s="16"/>
      <c r="H228" s="16"/>
      <c r="I228" s="16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5"/>
      <c r="AT228" s="5"/>
      <c r="AU228" s="5"/>
      <c r="AV228" s="5"/>
    </row>
    <row r="229" spans="1:48" s="44" customFormat="1" x14ac:dyDescent="0.25">
      <c r="A229" s="42"/>
      <c r="B229" s="22"/>
      <c r="C229" s="22"/>
      <c r="D229" s="16"/>
      <c r="E229" s="16"/>
      <c r="F229" s="16"/>
      <c r="G229" s="16"/>
      <c r="H229" s="16"/>
      <c r="I229" s="16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5"/>
      <c r="AT229" s="5"/>
      <c r="AU229" s="5"/>
      <c r="AV229" s="5"/>
    </row>
    <row r="230" spans="1:48" s="44" customFormat="1" x14ac:dyDescent="0.25">
      <c r="A230" s="42"/>
      <c r="B230" s="22"/>
      <c r="C230" s="22"/>
      <c r="D230" s="16"/>
      <c r="E230" s="16"/>
      <c r="F230" s="16"/>
      <c r="G230" s="16"/>
      <c r="H230" s="16"/>
      <c r="I230" s="16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5"/>
      <c r="AT230" s="5"/>
      <c r="AU230" s="5"/>
      <c r="AV230" s="5"/>
    </row>
    <row r="231" spans="1:48" s="44" customFormat="1" x14ac:dyDescent="0.25">
      <c r="A231" s="42"/>
      <c r="B231" s="22"/>
      <c r="C231" s="22"/>
      <c r="D231" s="16"/>
      <c r="E231" s="16"/>
      <c r="F231" s="16"/>
      <c r="G231" s="16"/>
      <c r="H231" s="16"/>
      <c r="I231" s="16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5"/>
      <c r="AT231" s="5"/>
      <c r="AU231" s="5"/>
      <c r="AV231" s="5"/>
    </row>
    <row r="232" spans="1:48" s="44" customFormat="1" x14ac:dyDescent="0.25">
      <c r="A232" s="42"/>
      <c r="B232" s="22"/>
      <c r="C232" s="22"/>
      <c r="D232" s="16"/>
      <c r="E232" s="16"/>
      <c r="F232" s="16"/>
      <c r="G232" s="16"/>
      <c r="H232" s="16"/>
      <c r="I232" s="16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5"/>
      <c r="AT232" s="5"/>
      <c r="AU232" s="5"/>
      <c r="AV232" s="5"/>
    </row>
    <row r="233" spans="1:48" s="44" customFormat="1" x14ac:dyDescent="0.25">
      <c r="A233" s="42"/>
      <c r="B233" s="22"/>
      <c r="C233" s="22"/>
      <c r="D233" s="16"/>
      <c r="E233" s="16"/>
      <c r="F233" s="16"/>
      <c r="G233" s="16"/>
      <c r="H233" s="16"/>
      <c r="I233" s="16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5"/>
      <c r="AT233" s="5"/>
      <c r="AU233" s="5"/>
      <c r="AV233" s="5"/>
    </row>
    <row r="234" spans="1:48" s="44" customFormat="1" x14ac:dyDescent="0.25">
      <c r="A234" s="42"/>
      <c r="B234" s="22"/>
      <c r="C234" s="22"/>
      <c r="D234" s="16"/>
      <c r="E234" s="16"/>
      <c r="F234" s="16"/>
      <c r="G234" s="16"/>
      <c r="H234" s="16"/>
      <c r="I234" s="16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5"/>
      <c r="AT234" s="5"/>
      <c r="AU234" s="5"/>
      <c r="AV234" s="5"/>
    </row>
    <row r="235" spans="1:48" s="44" customFormat="1" x14ac:dyDescent="0.25">
      <c r="A235" s="42"/>
      <c r="B235" s="22"/>
      <c r="C235" s="22"/>
      <c r="D235" s="16"/>
      <c r="E235" s="16"/>
      <c r="F235" s="16"/>
      <c r="G235" s="16"/>
      <c r="H235" s="16"/>
      <c r="I235" s="16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5"/>
      <c r="AT235" s="5"/>
      <c r="AU235" s="5"/>
      <c r="AV235" s="5"/>
    </row>
    <row r="236" spans="1:48" s="44" customFormat="1" x14ac:dyDescent="0.25">
      <c r="A236" s="42"/>
      <c r="B236" s="22"/>
      <c r="C236" s="22"/>
      <c r="D236" s="16"/>
      <c r="E236" s="16"/>
      <c r="F236" s="16"/>
      <c r="G236" s="16"/>
      <c r="H236" s="16"/>
      <c r="I236" s="16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5"/>
      <c r="AT236" s="5"/>
      <c r="AU236" s="5"/>
      <c r="AV236" s="5"/>
    </row>
    <row r="237" spans="1:48" s="44" customFormat="1" x14ac:dyDescent="0.25">
      <c r="A237" s="42"/>
      <c r="B237" s="22"/>
      <c r="C237" s="22"/>
      <c r="D237" s="16"/>
      <c r="E237" s="16"/>
      <c r="F237" s="16"/>
      <c r="G237" s="16"/>
      <c r="H237" s="16"/>
      <c r="I237" s="16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5"/>
      <c r="AT237" s="5"/>
      <c r="AU237" s="5"/>
      <c r="AV237" s="5"/>
    </row>
    <row r="238" spans="1:48" s="44" customFormat="1" x14ac:dyDescent="0.25">
      <c r="A238" s="42"/>
      <c r="B238" s="22"/>
      <c r="C238" s="22"/>
      <c r="D238" s="16"/>
      <c r="E238" s="16"/>
      <c r="F238" s="16"/>
      <c r="G238" s="16"/>
      <c r="H238" s="16"/>
      <c r="I238" s="16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5"/>
      <c r="AT238" s="5"/>
      <c r="AU238" s="5"/>
      <c r="AV238" s="5"/>
    </row>
    <row r="239" spans="1:48" s="44" customFormat="1" x14ac:dyDescent="0.25">
      <c r="A239" s="42"/>
      <c r="B239" s="22"/>
      <c r="C239" s="22"/>
      <c r="D239" s="16"/>
      <c r="E239" s="16"/>
      <c r="F239" s="16"/>
      <c r="G239" s="16"/>
      <c r="H239" s="16"/>
      <c r="I239" s="16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5"/>
      <c r="AT239" s="5"/>
      <c r="AU239" s="5"/>
      <c r="AV239" s="5"/>
    </row>
    <row r="240" spans="1:48" s="44" customFormat="1" x14ac:dyDescent="0.25">
      <c r="A240" s="42"/>
      <c r="B240" s="22"/>
      <c r="C240" s="22"/>
      <c r="D240" s="16"/>
      <c r="E240" s="16"/>
      <c r="F240" s="16"/>
      <c r="G240" s="16"/>
      <c r="H240" s="16"/>
      <c r="I240" s="16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5"/>
      <c r="AT240" s="5"/>
      <c r="AU240" s="5"/>
      <c r="AV240" s="5"/>
    </row>
    <row r="241" spans="1:48" s="44" customFormat="1" x14ac:dyDescent="0.25">
      <c r="A241" s="42"/>
      <c r="B241" s="22"/>
      <c r="C241" s="22"/>
      <c r="D241" s="16"/>
      <c r="E241" s="16"/>
      <c r="F241" s="16"/>
      <c r="G241" s="16"/>
      <c r="H241" s="16"/>
      <c r="I241" s="16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5"/>
      <c r="AT241" s="5"/>
      <c r="AU241" s="5"/>
      <c r="AV241" s="5"/>
    </row>
    <row r="242" spans="1:48" s="44" customFormat="1" x14ac:dyDescent="0.25">
      <c r="A242" s="42"/>
      <c r="B242" s="22"/>
      <c r="C242" s="22"/>
      <c r="D242" s="16"/>
      <c r="E242" s="16"/>
      <c r="F242" s="16"/>
      <c r="G242" s="16"/>
      <c r="H242" s="16"/>
      <c r="I242" s="16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5"/>
      <c r="AT242" s="5"/>
      <c r="AU242" s="5"/>
      <c r="AV242" s="5"/>
    </row>
    <row r="243" spans="1:48" s="44" customFormat="1" x14ac:dyDescent="0.25">
      <c r="A243" s="42"/>
      <c r="B243" s="22"/>
      <c r="C243" s="22"/>
      <c r="D243" s="16"/>
      <c r="E243" s="16"/>
      <c r="F243" s="16"/>
      <c r="G243" s="16"/>
      <c r="H243" s="16"/>
      <c r="I243" s="16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5"/>
      <c r="AT243" s="5"/>
      <c r="AU243" s="5"/>
      <c r="AV243" s="5"/>
    </row>
    <row r="244" spans="1:48" s="44" customFormat="1" x14ac:dyDescent="0.25">
      <c r="A244" s="42"/>
      <c r="B244" s="22"/>
      <c r="C244" s="22"/>
      <c r="D244" s="16"/>
      <c r="E244" s="16"/>
      <c r="F244" s="16"/>
      <c r="G244" s="16"/>
      <c r="H244" s="16"/>
      <c r="I244" s="16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5"/>
      <c r="AT244" s="5"/>
      <c r="AU244" s="5"/>
      <c r="AV244" s="5"/>
    </row>
    <row r="245" spans="1:48" s="44" customFormat="1" x14ac:dyDescent="0.25">
      <c r="A245" s="42"/>
      <c r="B245" s="22"/>
      <c r="C245" s="22"/>
      <c r="D245" s="16"/>
      <c r="E245" s="16"/>
      <c r="F245" s="16"/>
      <c r="G245" s="16"/>
      <c r="H245" s="16"/>
      <c r="I245" s="16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5"/>
      <c r="AT245" s="5"/>
      <c r="AU245" s="5"/>
      <c r="AV245" s="5"/>
    </row>
    <row r="246" spans="1:48" s="44" customFormat="1" x14ac:dyDescent="0.25">
      <c r="A246" s="42"/>
      <c r="B246" s="22"/>
      <c r="C246" s="22"/>
      <c r="D246" s="16"/>
      <c r="E246" s="16"/>
      <c r="F246" s="16"/>
      <c r="G246" s="16"/>
      <c r="H246" s="16"/>
      <c r="I246" s="16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5"/>
      <c r="AT246" s="5"/>
      <c r="AU246" s="5"/>
      <c r="AV246" s="5"/>
    </row>
    <row r="247" spans="1:48" s="44" customFormat="1" x14ac:dyDescent="0.25">
      <c r="A247" s="42"/>
      <c r="B247" s="22"/>
      <c r="C247" s="22"/>
      <c r="D247" s="16"/>
      <c r="E247" s="16"/>
      <c r="F247" s="16"/>
      <c r="G247" s="16"/>
      <c r="H247" s="16"/>
      <c r="I247" s="16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5"/>
      <c r="AT247" s="5"/>
      <c r="AU247" s="5"/>
      <c r="AV247" s="5"/>
    </row>
    <row r="248" spans="1:48" s="44" customFormat="1" x14ac:dyDescent="0.25">
      <c r="A248" s="42"/>
      <c r="B248" s="22"/>
      <c r="C248" s="22"/>
      <c r="D248" s="16"/>
      <c r="E248" s="16"/>
      <c r="F248" s="16"/>
      <c r="G248" s="16"/>
      <c r="H248" s="16"/>
      <c r="I248" s="16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5"/>
      <c r="AT248" s="5"/>
      <c r="AU248" s="5"/>
      <c r="AV248" s="5"/>
    </row>
    <row r="249" spans="1:48" s="44" customFormat="1" x14ac:dyDescent="0.25">
      <c r="A249" s="42"/>
      <c r="B249" s="22"/>
      <c r="C249" s="22"/>
      <c r="D249" s="16"/>
      <c r="E249" s="16"/>
      <c r="F249" s="16"/>
      <c r="G249" s="16"/>
      <c r="H249" s="16"/>
      <c r="I249" s="16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5"/>
      <c r="AT249" s="5"/>
      <c r="AU249" s="5"/>
      <c r="AV249" s="5"/>
    </row>
    <row r="250" spans="1:48" s="44" customFormat="1" x14ac:dyDescent="0.25">
      <c r="A250" s="42"/>
      <c r="B250" s="22"/>
      <c r="C250" s="22"/>
      <c r="D250" s="16"/>
      <c r="E250" s="16"/>
      <c r="F250" s="16"/>
      <c r="G250" s="16"/>
      <c r="H250" s="16"/>
      <c r="I250" s="16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5"/>
      <c r="AT250" s="5"/>
      <c r="AU250" s="5"/>
      <c r="AV250" s="5"/>
    </row>
    <row r="251" spans="1:48" s="44" customFormat="1" x14ac:dyDescent="0.25">
      <c r="A251" s="42"/>
      <c r="B251" s="22"/>
      <c r="C251" s="22"/>
      <c r="D251" s="16"/>
      <c r="E251" s="16"/>
      <c r="F251" s="16"/>
      <c r="G251" s="16"/>
      <c r="H251" s="16"/>
      <c r="I251" s="16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5"/>
      <c r="AT251" s="5"/>
      <c r="AU251" s="5"/>
      <c r="AV251" s="5"/>
    </row>
    <row r="252" spans="1:48" s="44" customFormat="1" x14ac:dyDescent="0.25">
      <c r="A252" s="42"/>
      <c r="B252" s="22"/>
      <c r="C252" s="22"/>
      <c r="D252" s="16"/>
      <c r="E252" s="16"/>
      <c r="F252" s="16"/>
      <c r="G252" s="16"/>
      <c r="H252" s="16"/>
      <c r="I252" s="16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5"/>
      <c r="AT252" s="5"/>
      <c r="AU252" s="5"/>
      <c r="AV252" s="5"/>
    </row>
    <row r="253" spans="1:48" s="44" customFormat="1" x14ac:dyDescent="0.25">
      <c r="A253" s="42"/>
      <c r="B253" s="22"/>
      <c r="C253" s="22"/>
      <c r="D253" s="16"/>
      <c r="E253" s="16"/>
      <c r="F253" s="16"/>
      <c r="G253" s="16"/>
      <c r="H253" s="16"/>
      <c r="I253" s="16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5"/>
      <c r="AT253" s="5"/>
      <c r="AU253" s="5"/>
      <c r="AV253" s="5"/>
    </row>
    <row r="254" spans="1:48" s="44" customFormat="1" x14ac:dyDescent="0.25">
      <c r="A254" s="42"/>
      <c r="B254" s="22"/>
      <c r="C254" s="22"/>
      <c r="D254" s="16"/>
      <c r="E254" s="16"/>
      <c r="F254" s="16"/>
      <c r="G254" s="16"/>
      <c r="H254" s="16"/>
      <c r="I254" s="16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5"/>
      <c r="AT254" s="5"/>
      <c r="AU254" s="5"/>
      <c r="AV254" s="5"/>
    </row>
    <row r="255" spans="1:48" s="44" customFormat="1" x14ac:dyDescent="0.25">
      <c r="A255" s="42"/>
      <c r="B255" s="22"/>
      <c r="C255" s="22"/>
      <c r="D255" s="16"/>
      <c r="E255" s="16"/>
      <c r="F255" s="16"/>
      <c r="G255" s="16"/>
      <c r="H255" s="16"/>
      <c r="I255" s="16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5"/>
      <c r="AT255" s="5"/>
      <c r="AU255" s="5"/>
      <c r="AV255" s="5"/>
    </row>
    <row r="256" spans="1:48" s="44" customFormat="1" x14ac:dyDescent="0.25">
      <c r="A256" s="42"/>
      <c r="B256" s="22"/>
      <c r="C256" s="22"/>
      <c r="D256" s="16"/>
      <c r="E256" s="16"/>
      <c r="F256" s="16"/>
      <c r="G256" s="16"/>
      <c r="H256" s="16"/>
      <c r="I256" s="16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5"/>
      <c r="AT256" s="5"/>
      <c r="AU256" s="5"/>
      <c r="AV256" s="5"/>
    </row>
    <row r="257" spans="1:48" s="44" customFormat="1" x14ac:dyDescent="0.25">
      <c r="A257" s="42"/>
      <c r="B257" s="22"/>
      <c r="C257" s="22"/>
      <c r="D257" s="16"/>
      <c r="E257" s="16"/>
      <c r="F257" s="16"/>
      <c r="G257" s="16"/>
      <c r="H257" s="16"/>
      <c r="I257" s="16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5"/>
      <c r="AT257" s="5"/>
      <c r="AU257" s="5"/>
      <c r="AV257" s="5"/>
    </row>
    <row r="258" spans="1:48" s="44" customFormat="1" x14ac:dyDescent="0.25">
      <c r="A258" s="42"/>
      <c r="B258" s="22"/>
      <c r="C258" s="22"/>
      <c r="D258" s="16"/>
      <c r="E258" s="16"/>
      <c r="F258" s="16"/>
      <c r="G258" s="16"/>
      <c r="H258" s="16"/>
      <c r="I258" s="16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5"/>
      <c r="AT258" s="5"/>
      <c r="AU258" s="5"/>
      <c r="AV258" s="5"/>
    </row>
    <row r="259" spans="1:48" s="44" customFormat="1" x14ac:dyDescent="0.25">
      <c r="A259" s="42"/>
      <c r="B259" s="22"/>
      <c r="C259" s="22"/>
      <c r="D259" s="16"/>
      <c r="E259" s="16"/>
      <c r="F259" s="16"/>
      <c r="G259" s="16"/>
      <c r="H259" s="16"/>
      <c r="I259" s="16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5"/>
      <c r="AT259" s="5"/>
      <c r="AU259" s="5"/>
      <c r="AV259" s="5"/>
    </row>
    <row r="260" spans="1:48" s="44" customFormat="1" x14ac:dyDescent="0.25">
      <c r="A260" s="42"/>
      <c r="B260" s="22"/>
      <c r="C260" s="22"/>
      <c r="D260" s="16"/>
      <c r="E260" s="16"/>
      <c r="F260" s="16"/>
      <c r="G260" s="16"/>
      <c r="H260" s="16"/>
      <c r="I260" s="16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5"/>
      <c r="AT260" s="5"/>
      <c r="AU260" s="5"/>
      <c r="AV260" s="5"/>
    </row>
    <row r="261" spans="1:48" s="44" customFormat="1" x14ac:dyDescent="0.25">
      <c r="A261" s="42"/>
      <c r="B261" s="22"/>
      <c r="C261" s="22"/>
      <c r="D261" s="16"/>
      <c r="E261" s="16"/>
      <c r="F261" s="16"/>
      <c r="G261" s="16"/>
      <c r="H261" s="16"/>
      <c r="I261" s="16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5"/>
      <c r="AT261" s="5"/>
      <c r="AU261" s="5"/>
      <c r="AV261" s="5"/>
    </row>
    <row r="262" spans="1:48" s="44" customFormat="1" x14ac:dyDescent="0.25">
      <c r="A262" s="42"/>
      <c r="B262" s="22"/>
      <c r="C262" s="22"/>
      <c r="D262" s="16"/>
      <c r="E262" s="16"/>
      <c r="F262" s="16"/>
      <c r="G262" s="16"/>
      <c r="H262" s="16"/>
      <c r="I262" s="16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5"/>
      <c r="AT262" s="5"/>
      <c r="AU262" s="5"/>
      <c r="AV262" s="5"/>
    </row>
    <row r="263" spans="1:48" s="44" customFormat="1" x14ac:dyDescent="0.25">
      <c r="A263" s="42"/>
      <c r="B263" s="22"/>
      <c r="C263" s="22"/>
      <c r="D263" s="16"/>
      <c r="E263" s="16"/>
      <c r="F263" s="16"/>
      <c r="G263" s="16"/>
      <c r="H263" s="16"/>
      <c r="I263" s="16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5"/>
      <c r="AT263" s="5"/>
      <c r="AU263" s="5"/>
      <c r="AV263" s="5"/>
    </row>
    <row r="264" spans="1:48" s="44" customFormat="1" x14ac:dyDescent="0.25">
      <c r="A264" s="42"/>
      <c r="B264" s="22"/>
      <c r="C264" s="22"/>
      <c r="D264" s="16"/>
      <c r="E264" s="16"/>
      <c r="F264" s="16"/>
      <c r="G264" s="16"/>
      <c r="H264" s="16"/>
      <c r="I264" s="16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5"/>
      <c r="AT264" s="5"/>
      <c r="AU264" s="5"/>
      <c r="AV264" s="5"/>
    </row>
    <row r="265" spans="1:48" s="44" customFormat="1" x14ac:dyDescent="0.25">
      <c r="A265" s="42"/>
      <c r="B265" s="22"/>
      <c r="C265" s="22"/>
      <c r="D265" s="16"/>
      <c r="E265" s="16"/>
      <c r="F265" s="16"/>
      <c r="G265" s="16"/>
      <c r="H265" s="16"/>
      <c r="I265" s="16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5"/>
      <c r="AT265" s="5"/>
      <c r="AU265" s="5"/>
      <c r="AV265" s="5"/>
    </row>
    <row r="266" spans="1:48" s="44" customFormat="1" x14ac:dyDescent="0.25">
      <c r="A266" s="42"/>
      <c r="B266" s="22"/>
      <c r="C266" s="22"/>
      <c r="D266" s="16"/>
      <c r="E266" s="16"/>
      <c r="F266" s="16"/>
      <c r="G266" s="16"/>
      <c r="H266" s="16"/>
      <c r="I266" s="16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5"/>
      <c r="AT266" s="5"/>
      <c r="AU266" s="5"/>
      <c r="AV266" s="5"/>
    </row>
    <row r="267" spans="1:48" s="44" customFormat="1" x14ac:dyDescent="0.25">
      <c r="A267" s="42"/>
      <c r="B267" s="22"/>
      <c r="C267" s="22"/>
      <c r="D267" s="16"/>
      <c r="E267" s="16"/>
      <c r="F267" s="16"/>
      <c r="G267" s="16"/>
      <c r="H267" s="16"/>
      <c r="I267" s="16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5"/>
      <c r="AT267" s="5"/>
      <c r="AU267" s="5"/>
      <c r="AV267" s="5"/>
    </row>
    <row r="268" spans="1:48" s="44" customFormat="1" x14ac:dyDescent="0.25">
      <c r="A268" s="42"/>
      <c r="B268" s="22"/>
      <c r="C268" s="22"/>
      <c r="D268" s="16"/>
      <c r="E268" s="16"/>
      <c r="F268" s="16"/>
      <c r="G268" s="16"/>
      <c r="H268" s="16"/>
      <c r="I268" s="16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5"/>
      <c r="AT268" s="5"/>
      <c r="AU268" s="5"/>
      <c r="AV268" s="5"/>
    </row>
    <row r="269" spans="1:48" s="44" customFormat="1" x14ac:dyDescent="0.25">
      <c r="A269" s="42"/>
      <c r="B269" s="22"/>
      <c r="C269" s="22"/>
      <c r="D269" s="16"/>
      <c r="E269" s="16"/>
      <c r="F269" s="16"/>
      <c r="G269" s="16"/>
      <c r="H269" s="16"/>
      <c r="I269" s="16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5"/>
      <c r="AT269" s="5"/>
      <c r="AU269" s="5"/>
      <c r="AV269" s="5"/>
    </row>
    <row r="270" spans="1:48" s="44" customFormat="1" x14ac:dyDescent="0.25">
      <c r="A270" s="42"/>
      <c r="B270" s="22"/>
      <c r="C270" s="22"/>
      <c r="D270" s="16"/>
      <c r="E270" s="16"/>
      <c r="F270" s="16"/>
      <c r="G270" s="16"/>
      <c r="H270" s="16"/>
      <c r="I270" s="16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5"/>
      <c r="AT270" s="5"/>
      <c r="AU270" s="5"/>
      <c r="AV270" s="5"/>
    </row>
    <row r="271" spans="1:48" s="44" customFormat="1" x14ac:dyDescent="0.25">
      <c r="A271" s="42"/>
      <c r="B271" s="22"/>
      <c r="C271" s="22"/>
      <c r="D271" s="16"/>
      <c r="E271" s="16"/>
      <c r="F271" s="16"/>
      <c r="G271" s="16"/>
      <c r="H271" s="16"/>
      <c r="I271" s="16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5"/>
      <c r="AT271" s="5"/>
      <c r="AU271" s="5"/>
      <c r="AV271" s="5"/>
    </row>
    <row r="272" spans="1:48" s="44" customFormat="1" x14ac:dyDescent="0.25">
      <c r="A272" s="42"/>
      <c r="B272" s="22"/>
      <c r="C272" s="22"/>
      <c r="D272" s="16"/>
      <c r="E272" s="16"/>
      <c r="F272" s="16"/>
      <c r="G272" s="16"/>
      <c r="H272" s="16"/>
      <c r="I272" s="16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5"/>
      <c r="AT272" s="5"/>
      <c r="AU272" s="5"/>
      <c r="AV272" s="5"/>
    </row>
    <row r="273" spans="1:48" s="44" customFormat="1" x14ac:dyDescent="0.25">
      <c r="A273" s="42"/>
      <c r="B273" s="22"/>
      <c r="C273" s="22"/>
      <c r="D273" s="16"/>
      <c r="E273" s="16"/>
      <c r="F273" s="16"/>
      <c r="G273" s="16"/>
      <c r="H273" s="16"/>
      <c r="I273" s="16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5"/>
      <c r="AT273" s="5"/>
      <c r="AU273" s="5"/>
      <c r="AV273" s="5"/>
    </row>
    <row r="274" spans="1:48" s="44" customFormat="1" x14ac:dyDescent="0.25">
      <c r="A274" s="42"/>
      <c r="B274" s="22"/>
      <c r="C274" s="22"/>
      <c r="D274" s="16"/>
      <c r="E274" s="16"/>
      <c r="F274" s="16"/>
      <c r="G274" s="16"/>
      <c r="H274" s="16"/>
      <c r="I274" s="16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5"/>
      <c r="AT274" s="5"/>
      <c r="AU274" s="5"/>
      <c r="AV274" s="5"/>
    </row>
    <row r="275" spans="1:48" s="44" customFormat="1" x14ac:dyDescent="0.25">
      <c r="A275" s="42"/>
      <c r="B275" s="22"/>
      <c r="C275" s="22"/>
      <c r="D275" s="16"/>
      <c r="E275" s="16"/>
      <c r="F275" s="16"/>
      <c r="G275" s="16"/>
      <c r="H275" s="16"/>
      <c r="I275" s="16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5"/>
      <c r="AT275" s="5"/>
      <c r="AU275" s="5"/>
      <c r="AV275" s="5"/>
    </row>
    <row r="276" spans="1:48" s="44" customFormat="1" x14ac:dyDescent="0.25">
      <c r="A276" s="42"/>
      <c r="B276" s="22"/>
      <c r="C276" s="22"/>
      <c r="D276" s="16"/>
      <c r="E276" s="16"/>
      <c r="F276" s="16"/>
      <c r="G276" s="16"/>
      <c r="H276" s="16"/>
      <c r="I276" s="16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5"/>
      <c r="AT276" s="5"/>
      <c r="AU276" s="5"/>
      <c r="AV276" s="5"/>
    </row>
    <row r="277" spans="1:48" s="44" customFormat="1" x14ac:dyDescent="0.25">
      <c r="A277" s="42"/>
      <c r="B277" s="22"/>
      <c r="C277" s="22"/>
      <c r="D277" s="16"/>
      <c r="E277" s="16"/>
      <c r="F277" s="16"/>
      <c r="G277" s="16"/>
      <c r="H277" s="16"/>
      <c r="I277" s="16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5"/>
      <c r="AT277" s="5"/>
      <c r="AU277" s="5"/>
      <c r="AV277" s="5"/>
    </row>
    <row r="278" spans="1:48" s="44" customFormat="1" x14ac:dyDescent="0.25">
      <c r="A278" s="42"/>
      <c r="B278" s="22"/>
      <c r="C278" s="22"/>
      <c r="D278" s="16"/>
      <c r="E278" s="16"/>
      <c r="F278" s="16"/>
      <c r="G278" s="16"/>
      <c r="H278" s="16"/>
      <c r="I278" s="16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5"/>
      <c r="AT278" s="5"/>
      <c r="AU278" s="5"/>
      <c r="AV278" s="5"/>
    </row>
    <row r="279" spans="1:48" s="44" customFormat="1" x14ac:dyDescent="0.25">
      <c r="A279" s="42"/>
      <c r="B279" s="22"/>
      <c r="C279" s="22"/>
      <c r="D279" s="16"/>
      <c r="E279" s="16"/>
      <c r="F279" s="16"/>
      <c r="G279" s="16"/>
      <c r="H279" s="16"/>
      <c r="I279" s="16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5"/>
      <c r="AT279" s="5"/>
      <c r="AU279" s="5"/>
      <c r="AV279" s="5"/>
    </row>
    <row r="280" spans="1:48" s="44" customFormat="1" x14ac:dyDescent="0.25">
      <c r="A280" s="42"/>
      <c r="B280" s="22"/>
      <c r="C280" s="22"/>
      <c r="D280" s="16"/>
      <c r="E280" s="16"/>
      <c r="F280" s="16"/>
      <c r="G280" s="16"/>
      <c r="H280" s="16"/>
      <c r="I280" s="16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5"/>
      <c r="AT280" s="5"/>
      <c r="AU280" s="5"/>
      <c r="AV280" s="5"/>
    </row>
    <row r="281" spans="1:48" s="44" customFormat="1" x14ac:dyDescent="0.25">
      <c r="A281" s="42"/>
      <c r="B281" s="22"/>
      <c r="C281" s="22"/>
      <c r="D281" s="16"/>
      <c r="E281" s="16"/>
      <c r="F281" s="16"/>
      <c r="G281" s="16"/>
      <c r="H281" s="16"/>
      <c r="I281" s="16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5"/>
      <c r="AT281" s="5"/>
      <c r="AU281" s="5"/>
      <c r="AV281" s="5"/>
    </row>
    <row r="282" spans="1:48" s="44" customFormat="1" x14ac:dyDescent="0.25">
      <c r="A282" s="42"/>
      <c r="B282" s="22"/>
      <c r="C282" s="22"/>
      <c r="D282" s="16"/>
      <c r="E282" s="16"/>
      <c r="F282" s="16"/>
      <c r="G282" s="16"/>
      <c r="H282" s="16"/>
      <c r="I282" s="16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5"/>
      <c r="AT282" s="5"/>
      <c r="AU282" s="5"/>
      <c r="AV282" s="5"/>
    </row>
    <row r="283" spans="1:48" s="44" customFormat="1" x14ac:dyDescent="0.25">
      <c r="A283" s="42"/>
      <c r="B283" s="22"/>
      <c r="C283" s="22"/>
      <c r="D283" s="16"/>
      <c r="E283" s="16"/>
      <c r="F283" s="16"/>
      <c r="G283" s="16"/>
      <c r="H283" s="16"/>
      <c r="I283" s="16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5"/>
      <c r="AT283" s="5"/>
      <c r="AU283" s="5"/>
      <c r="AV283" s="5"/>
    </row>
    <row r="284" spans="1:48" s="44" customFormat="1" x14ac:dyDescent="0.25">
      <c r="A284" s="42"/>
      <c r="B284" s="22"/>
      <c r="C284" s="22"/>
      <c r="D284" s="16"/>
      <c r="E284" s="16"/>
      <c r="F284" s="16"/>
      <c r="G284" s="16"/>
      <c r="H284" s="16"/>
      <c r="I284" s="16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5"/>
      <c r="AT284" s="5"/>
      <c r="AU284" s="5"/>
      <c r="AV284" s="5"/>
    </row>
    <row r="285" spans="1:48" s="44" customFormat="1" x14ac:dyDescent="0.25">
      <c r="A285" s="42"/>
      <c r="B285" s="22"/>
      <c r="C285" s="22"/>
      <c r="D285" s="16"/>
      <c r="E285" s="16"/>
      <c r="F285" s="16"/>
      <c r="G285" s="16"/>
      <c r="H285" s="16"/>
      <c r="I285" s="16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5"/>
      <c r="AT285" s="5"/>
      <c r="AU285" s="5"/>
      <c r="AV285" s="5"/>
    </row>
    <row r="286" spans="1:48" s="44" customFormat="1" x14ac:dyDescent="0.25">
      <c r="A286" s="42"/>
      <c r="B286" s="22"/>
      <c r="C286" s="22"/>
      <c r="D286" s="16"/>
      <c r="E286" s="16"/>
      <c r="F286" s="16"/>
      <c r="G286" s="16"/>
      <c r="H286" s="16"/>
      <c r="I286" s="16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5"/>
      <c r="AT286" s="5"/>
      <c r="AU286" s="5"/>
      <c r="AV286" s="5"/>
    </row>
    <row r="287" spans="1:48" s="44" customFormat="1" x14ac:dyDescent="0.25">
      <c r="A287" s="42"/>
      <c r="B287" s="22"/>
      <c r="C287" s="22"/>
      <c r="D287" s="16"/>
      <c r="E287" s="16"/>
      <c r="F287" s="16"/>
      <c r="G287" s="16"/>
      <c r="H287" s="16"/>
      <c r="I287" s="16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5"/>
      <c r="AT287" s="5"/>
      <c r="AU287" s="5"/>
      <c r="AV287" s="5"/>
    </row>
    <row r="288" spans="1:48" s="44" customFormat="1" x14ac:dyDescent="0.25">
      <c r="A288" s="42"/>
      <c r="B288" s="22"/>
      <c r="C288" s="22"/>
      <c r="D288" s="16"/>
      <c r="E288" s="16"/>
      <c r="F288" s="16"/>
      <c r="G288" s="16"/>
      <c r="H288" s="16"/>
      <c r="I288" s="16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5"/>
      <c r="AT288" s="5"/>
      <c r="AU288" s="5"/>
      <c r="AV288" s="5"/>
    </row>
    <row r="289" spans="1:48" s="44" customFormat="1" x14ac:dyDescent="0.25">
      <c r="A289" s="42"/>
      <c r="B289" s="22"/>
      <c r="C289" s="22"/>
      <c r="D289" s="16"/>
      <c r="E289" s="16"/>
      <c r="F289" s="16"/>
      <c r="G289" s="16"/>
      <c r="H289" s="16"/>
      <c r="I289" s="16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5"/>
      <c r="AT289" s="5"/>
      <c r="AU289" s="5"/>
      <c r="AV289" s="5"/>
    </row>
    <row r="290" spans="1:48" s="44" customFormat="1" x14ac:dyDescent="0.25">
      <c r="A290" s="42"/>
      <c r="B290" s="22"/>
      <c r="C290" s="22"/>
      <c r="D290" s="16"/>
      <c r="E290" s="16"/>
      <c r="F290" s="16"/>
      <c r="G290" s="16"/>
      <c r="H290" s="16"/>
      <c r="I290" s="16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5"/>
      <c r="AT290" s="5"/>
      <c r="AU290" s="5"/>
      <c r="AV290" s="5"/>
    </row>
    <row r="291" spans="1:48" s="44" customFormat="1" x14ac:dyDescent="0.25">
      <c r="A291" s="42"/>
      <c r="B291" s="22"/>
      <c r="C291" s="22"/>
      <c r="D291" s="16"/>
      <c r="E291" s="16"/>
      <c r="F291" s="16"/>
      <c r="G291" s="16"/>
      <c r="H291" s="16"/>
      <c r="I291" s="16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5"/>
      <c r="AT291" s="5"/>
      <c r="AU291" s="5"/>
      <c r="AV291" s="5"/>
    </row>
    <row r="292" spans="1:48" s="44" customFormat="1" x14ac:dyDescent="0.25">
      <c r="A292" s="42"/>
      <c r="B292" s="22"/>
      <c r="C292" s="22"/>
      <c r="D292" s="16"/>
      <c r="E292" s="16"/>
      <c r="F292" s="16"/>
      <c r="G292" s="16"/>
      <c r="H292" s="16"/>
      <c r="I292" s="16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5"/>
      <c r="AT292" s="5"/>
      <c r="AU292" s="5"/>
      <c r="AV292" s="5"/>
    </row>
    <row r="293" spans="1:48" s="44" customFormat="1" x14ac:dyDescent="0.25">
      <c r="A293" s="42"/>
      <c r="B293" s="22"/>
      <c r="C293" s="22"/>
      <c r="D293" s="16"/>
      <c r="E293" s="16"/>
      <c r="F293" s="16"/>
      <c r="G293" s="16"/>
      <c r="H293" s="16"/>
      <c r="I293" s="16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5"/>
      <c r="AT293" s="5"/>
      <c r="AU293" s="5"/>
      <c r="AV293" s="5"/>
    </row>
    <row r="294" spans="1:48" s="44" customFormat="1" x14ac:dyDescent="0.25">
      <c r="A294" s="42"/>
      <c r="B294" s="22"/>
      <c r="C294" s="22"/>
      <c r="D294" s="16"/>
      <c r="E294" s="16"/>
      <c r="F294" s="16"/>
      <c r="G294" s="16"/>
      <c r="H294" s="16"/>
      <c r="I294" s="16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5"/>
      <c r="AT294" s="5"/>
      <c r="AU294" s="5"/>
      <c r="AV294" s="5"/>
    </row>
    <row r="295" spans="1:48" s="44" customFormat="1" x14ac:dyDescent="0.25">
      <c r="A295" s="42"/>
      <c r="B295" s="22"/>
      <c r="C295" s="22"/>
      <c r="D295" s="16"/>
      <c r="E295" s="16"/>
      <c r="F295" s="16"/>
      <c r="G295" s="16"/>
      <c r="H295" s="16"/>
      <c r="I295" s="16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5"/>
      <c r="AT295" s="5"/>
      <c r="AU295" s="5"/>
      <c r="AV295" s="5"/>
    </row>
    <row r="296" spans="1:48" s="44" customFormat="1" x14ac:dyDescent="0.25">
      <c r="A296" s="42"/>
      <c r="B296" s="22"/>
      <c r="C296" s="22"/>
      <c r="D296" s="16"/>
      <c r="E296" s="16"/>
      <c r="F296" s="16"/>
      <c r="G296" s="16"/>
      <c r="H296" s="16"/>
      <c r="I296" s="16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5"/>
      <c r="AT296" s="5"/>
      <c r="AU296" s="5"/>
      <c r="AV296" s="5"/>
    </row>
    <row r="297" spans="1:48" s="44" customFormat="1" x14ac:dyDescent="0.25">
      <c r="A297" s="42"/>
      <c r="B297" s="22"/>
      <c r="C297" s="22"/>
      <c r="D297" s="16"/>
      <c r="E297" s="16"/>
      <c r="F297" s="16"/>
      <c r="G297" s="16"/>
      <c r="H297" s="16"/>
      <c r="I297" s="16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5"/>
      <c r="AT297" s="5"/>
      <c r="AU297" s="5"/>
      <c r="AV297" s="5"/>
    </row>
    <row r="298" spans="1:48" s="44" customFormat="1" x14ac:dyDescent="0.25">
      <c r="A298" s="42"/>
      <c r="B298" s="22"/>
      <c r="C298" s="22"/>
      <c r="D298" s="16"/>
      <c r="E298" s="16"/>
      <c r="F298" s="16"/>
      <c r="G298" s="16"/>
      <c r="H298" s="16"/>
      <c r="I298" s="16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5"/>
      <c r="AT298" s="5"/>
      <c r="AU298" s="5"/>
      <c r="AV298" s="5"/>
    </row>
    <row r="299" spans="1:48" s="44" customFormat="1" x14ac:dyDescent="0.25">
      <c r="A299" s="42"/>
      <c r="B299" s="22"/>
      <c r="C299" s="22"/>
      <c r="D299" s="16"/>
      <c r="E299" s="16"/>
      <c r="F299" s="16"/>
      <c r="G299" s="16"/>
      <c r="H299" s="16"/>
      <c r="I299" s="16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5"/>
      <c r="AT299" s="5"/>
      <c r="AU299" s="5"/>
      <c r="AV299" s="5"/>
    </row>
    <row r="300" spans="1:48" s="44" customFormat="1" x14ac:dyDescent="0.25">
      <c r="A300" s="42"/>
      <c r="B300" s="22"/>
      <c r="C300" s="22"/>
      <c r="D300" s="16"/>
      <c r="E300" s="16"/>
      <c r="F300" s="16"/>
      <c r="G300" s="16"/>
      <c r="H300" s="16"/>
      <c r="I300" s="16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5"/>
      <c r="AT300" s="5"/>
      <c r="AU300" s="5"/>
      <c r="AV300" s="5"/>
    </row>
    <row r="301" spans="1:48" s="44" customFormat="1" x14ac:dyDescent="0.25">
      <c r="A301" s="42"/>
      <c r="B301" s="22"/>
      <c r="C301" s="22"/>
      <c r="D301" s="16"/>
      <c r="E301" s="16"/>
      <c r="F301" s="16"/>
      <c r="G301" s="16"/>
      <c r="H301" s="16"/>
      <c r="I301" s="16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5"/>
      <c r="AT301" s="5"/>
      <c r="AU301" s="5"/>
      <c r="AV301" s="5"/>
    </row>
    <row r="302" spans="1:48" s="44" customFormat="1" x14ac:dyDescent="0.25">
      <c r="A302" s="42"/>
      <c r="B302" s="22"/>
      <c r="C302" s="22"/>
      <c r="D302" s="16"/>
      <c r="E302" s="16"/>
      <c r="F302" s="16"/>
      <c r="G302" s="16"/>
      <c r="H302" s="16"/>
      <c r="I302" s="16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5"/>
      <c r="AT302" s="5"/>
      <c r="AU302" s="5"/>
      <c r="AV302" s="5"/>
    </row>
    <row r="303" spans="1:48" s="44" customFormat="1" x14ac:dyDescent="0.25">
      <c r="A303" s="42"/>
      <c r="B303" s="22"/>
      <c r="C303" s="22"/>
      <c r="D303" s="16"/>
      <c r="E303" s="16"/>
      <c r="F303" s="16"/>
      <c r="G303" s="16"/>
      <c r="H303" s="16"/>
      <c r="I303" s="16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5"/>
      <c r="AT303" s="5"/>
      <c r="AU303" s="5"/>
      <c r="AV303" s="5"/>
    </row>
    <row r="304" spans="1:48" s="44" customFormat="1" x14ac:dyDescent="0.25">
      <c r="A304" s="42"/>
      <c r="B304" s="22"/>
      <c r="C304" s="22"/>
      <c r="D304" s="16"/>
      <c r="E304" s="16"/>
      <c r="F304" s="16"/>
      <c r="G304" s="16"/>
      <c r="H304" s="16"/>
      <c r="I304" s="16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5"/>
      <c r="AT304" s="5"/>
      <c r="AU304" s="5"/>
      <c r="AV304" s="5"/>
    </row>
    <row r="305" spans="1:48" s="44" customFormat="1" x14ac:dyDescent="0.25">
      <c r="A305" s="42"/>
      <c r="B305" s="22"/>
      <c r="C305" s="22"/>
      <c r="D305" s="16"/>
      <c r="E305" s="16"/>
      <c r="F305" s="16"/>
      <c r="G305" s="16"/>
      <c r="H305" s="16"/>
      <c r="I305" s="16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5"/>
      <c r="AT305" s="5"/>
      <c r="AU305" s="5"/>
      <c r="AV305" s="5"/>
    </row>
    <row r="306" spans="1:48" s="44" customFormat="1" x14ac:dyDescent="0.25">
      <c r="A306" s="42"/>
      <c r="B306" s="22"/>
      <c r="C306" s="22"/>
      <c r="D306" s="16"/>
      <c r="E306" s="16"/>
      <c r="F306" s="16"/>
      <c r="G306" s="16"/>
      <c r="H306" s="16"/>
      <c r="I306" s="16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5"/>
      <c r="AT306" s="5"/>
      <c r="AU306" s="5"/>
      <c r="AV306" s="5"/>
    </row>
    <row r="307" spans="1:48" s="44" customFormat="1" x14ac:dyDescent="0.25">
      <c r="A307" s="42"/>
      <c r="B307" s="22"/>
      <c r="C307" s="22"/>
      <c r="D307" s="16"/>
      <c r="E307" s="16"/>
      <c r="F307" s="16"/>
      <c r="G307" s="16"/>
      <c r="H307" s="16"/>
      <c r="I307" s="16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5"/>
      <c r="AT307" s="5"/>
      <c r="AU307" s="5"/>
      <c r="AV307" s="5"/>
    </row>
    <row r="308" spans="1:48" s="44" customFormat="1" x14ac:dyDescent="0.25">
      <c r="A308" s="42"/>
      <c r="B308" s="22"/>
      <c r="C308" s="22"/>
      <c r="D308" s="16"/>
      <c r="E308" s="16"/>
      <c r="F308" s="16"/>
      <c r="G308" s="16"/>
      <c r="H308" s="16"/>
      <c r="I308" s="16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5"/>
      <c r="AT308" s="5"/>
      <c r="AU308" s="5"/>
      <c r="AV308" s="5"/>
    </row>
    <row r="309" spans="1:48" s="44" customFormat="1" x14ac:dyDescent="0.25">
      <c r="A309" s="42"/>
      <c r="B309" s="22"/>
      <c r="C309" s="22"/>
      <c r="D309" s="16"/>
      <c r="E309" s="16"/>
      <c r="F309" s="16"/>
      <c r="G309" s="16"/>
      <c r="H309" s="16"/>
      <c r="I309" s="16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5"/>
      <c r="AT309" s="5"/>
      <c r="AU309" s="5"/>
      <c r="AV309" s="5"/>
    </row>
    <row r="310" spans="1:48" s="44" customFormat="1" x14ac:dyDescent="0.25">
      <c r="A310" s="42"/>
      <c r="B310" s="22"/>
      <c r="C310" s="22"/>
      <c r="D310" s="16"/>
      <c r="E310" s="16"/>
      <c r="F310" s="16"/>
      <c r="G310" s="16"/>
      <c r="H310" s="16"/>
      <c r="I310" s="16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5"/>
      <c r="AT310" s="5"/>
      <c r="AU310" s="5"/>
      <c r="AV310" s="5"/>
    </row>
    <row r="311" spans="1:48" s="44" customFormat="1" x14ac:dyDescent="0.25">
      <c r="A311" s="42"/>
      <c r="B311" s="22"/>
      <c r="C311" s="22"/>
      <c r="D311" s="16"/>
      <c r="E311" s="16"/>
      <c r="F311" s="16"/>
      <c r="G311" s="16"/>
      <c r="H311" s="16"/>
      <c r="I311" s="16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5"/>
      <c r="AT311" s="5"/>
      <c r="AU311" s="5"/>
      <c r="AV311" s="5"/>
    </row>
    <row r="312" spans="1:48" s="44" customFormat="1" x14ac:dyDescent="0.25">
      <c r="A312" s="42"/>
      <c r="B312" s="22"/>
      <c r="C312" s="22"/>
      <c r="D312" s="16"/>
      <c r="E312" s="16"/>
      <c r="F312" s="16"/>
      <c r="G312" s="16"/>
      <c r="H312" s="16"/>
      <c r="I312" s="16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5"/>
      <c r="AT312" s="5"/>
      <c r="AU312" s="5"/>
      <c r="AV312" s="5"/>
    </row>
    <row r="313" spans="1:48" x14ac:dyDescent="0.25">
      <c r="A313" s="42"/>
      <c r="B313" s="22"/>
      <c r="C313" s="22"/>
      <c r="D313" s="16"/>
      <c r="E313" s="16"/>
      <c r="F313" s="16"/>
      <c r="G313" s="16"/>
      <c r="H313" s="16"/>
      <c r="I313" s="16"/>
    </row>
    <row r="314" spans="1:48" x14ac:dyDescent="0.25">
      <c r="A314" s="42"/>
      <c r="B314" s="22"/>
      <c r="C314" s="22"/>
      <c r="D314" s="16"/>
      <c r="E314" s="16"/>
      <c r="F314" s="16"/>
      <c r="G314" s="16"/>
      <c r="H314" s="16"/>
      <c r="I314" s="16"/>
    </row>
    <row r="315" spans="1:48" x14ac:dyDescent="0.25">
      <c r="A315" s="42"/>
      <c r="B315" s="22"/>
      <c r="C315" s="22"/>
      <c r="D315" s="16"/>
      <c r="E315" s="16"/>
      <c r="F315" s="16"/>
      <c r="G315" s="16"/>
      <c r="H315" s="16"/>
      <c r="I315" s="16"/>
    </row>
    <row r="316" spans="1:48" x14ac:dyDescent="0.25">
      <c r="A316" s="42"/>
      <c r="B316" s="22"/>
      <c r="C316" s="22"/>
      <c r="D316" s="16"/>
      <c r="E316" s="16"/>
      <c r="F316" s="16"/>
      <c r="G316" s="16"/>
      <c r="H316" s="16"/>
      <c r="I316" s="16"/>
    </row>
    <row r="317" spans="1:48" x14ac:dyDescent="0.25">
      <c r="A317" s="42"/>
      <c r="B317" s="22"/>
      <c r="C317" s="22"/>
      <c r="D317" s="16"/>
      <c r="E317" s="16"/>
      <c r="F317" s="16"/>
      <c r="G317" s="16"/>
      <c r="H317" s="16"/>
      <c r="I317" s="16"/>
    </row>
    <row r="318" spans="1:48" s="12" customFormat="1" ht="31.5" customHeight="1" x14ac:dyDescent="0.25">
      <c r="A318" s="42"/>
      <c r="B318" s="22"/>
      <c r="C318" s="22"/>
      <c r="D318" s="16"/>
      <c r="E318" s="16"/>
      <c r="F318" s="16"/>
      <c r="G318" s="16"/>
      <c r="H318" s="16"/>
      <c r="I318" s="16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F318" s="42"/>
      <c r="AG318" s="42"/>
      <c r="AH318" s="42"/>
      <c r="AI318" s="42"/>
      <c r="AJ318" s="42"/>
      <c r="AK318" s="42"/>
      <c r="AL318" s="42"/>
      <c r="AM318" s="42"/>
      <c r="AN318" s="42"/>
      <c r="AO318" s="42"/>
      <c r="AP318" s="42"/>
      <c r="AQ318" s="42"/>
      <c r="AR318" s="42"/>
    </row>
    <row r="319" spans="1:48" s="12" customFormat="1" ht="20.25" customHeight="1" x14ac:dyDescent="0.25">
      <c r="A319" s="42"/>
      <c r="B319" s="22"/>
      <c r="C319" s="22"/>
      <c r="D319" s="16"/>
      <c r="E319" s="16"/>
      <c r="F319" s="16"/>
      <c r="G319" s="16"/>
      <c r="H319" s="16"/>
      <c r="I319" s="16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F319" s="42"/>
      <c r="AG319" s="42"/>
      <c r="AH319" s="42"/>
      <c r="AI319" s="42"/>
      <c r="AJ319" s="42"/>
      <c r="AK319" s="42"/>
      <c r="AL319" s="42"/>
      <c r="AM319" s="42"/>
      <c r="AN319" s="42"/>
      <c r="AO319" s="42"/>
      <c r="AP319" s="42"/>
      <c r="AQ319" s="42"/>
      <c r="AR319" s="42"/>
    </row>
    <row r="320" spans="1:48" s="12" customFormat="1" x14ac:dyDescent="0.25">
      <c r="A320" s="42"/>
      <c r="B320" s="22"/>
      <c r="C320" s="22"/>
      <c r="D320" s="16"/>
      <c r="E320" s="16"/>
      <c r="F320" s="16"/>
      <c r="G320" s="16"/>
      <c r="H320" s="16"/>
      <c r="I320" s="16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F320" s="42"/>
      <c r="AG320" s="42"/>
      <c r="AH320" s="42"/>
      <c r="AI320" s="42"/>
      <c r="AJ320" s="42"/>
      <c r="AK320" s="42"/>
      <c r="AL320" s="42"/>
      <c r="AM320" s="42"/>
      <c r="AN320" s="42"/>
      <c r="AO320" s="42"/>
      <c r="AP320" s="42"/>
      <c r="AQ320" s="42"/>
      <c r="AR320" s="42"/>
    </row>
    <row r="321" spans="1:44" s="12" customFormat="1" ht="24.75" customHeight="1" x14ac:dyDescent="0.25">
      <c r="A321" s="42"/>
      <c r="B321" s="22"/>
      <c r="C321" s="22"/>
      <c r="D321" s="16"/>
      <c r="E321" s="16"/>
      <c r="F321" s="16"/>
      <c r="G321" s="16"/>
      <c r="H321" s="16"/>
      <c r="I321" s="16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F321" s="42"/>
      <c r="AG321" s="42"/>
      <c r="AH321" s="42"/>
      <c r="AI321" s="42"/>
      <c r="AJ321" s="42"/>
      <c r="AK321" s="42"/>
      <c r="AL321" s="42"/>
      <c r="AM321" s="42"/>
      <c r="AN321" s="42"/>
      <c r="AO321" s="42"/>
      <c r="AP321" s="42"/>
      <c r="AQ321" s="42"/>
      <c r="AR321" s="42"/>
    </row>
    <row r="322" spans="1:44" s="12" customFormat="1" ht="24" customHeight="1" x14ac:dyDescent="0.25">
      <c r="A322" s="42"/>
      <c r="B322" s="22"/>
      <c r="C322" s="22"/>
      <c r="D322" s="16"/>
      <c r="E322" s="16"/>
      <c r="F322" s="16"/>
      <c r="G322" s="16"/>
      <c r="H322" s="16"/>
      <c r="I322" s="16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F322" s="42"/>
      <c r="AG322" s="42"/>
      <c r="AH322" s="42"/>
      <c r="AI322" s="42"/>
      <c r="AJ322" s="42"/>
      <c r="AK322" s="42"/>
      <c r="AL322" s="42"/>
      <c r="AM322" s="42"/>
      <c r="AN322" s="42"/>
      <c r="AO322" s="42"/>
      <c r="AP322" s="42"/>
      <c r="AQ322" s="42"/>
      <c r="AR322" s="42"/>
    </row>
    <row r="323" spans="1:44" s="12" customFormat="1" ht="38.25" customHeight="1" x14ac:dyDescent="0.25">
      <c r="A323" s="42"/>
      <c r="B323" s="22"/>
      <c r="C323" s="22"/>
      <c r="D323" s="16"/>
      <c r="E323" s="16"/>
      <c r="F323" s="16"/>
      <c r="G323" s="16"/>
      <c r="H323" s="16"/>
      <c r="I323" s="16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F323" s="42"/>
      <c r="AG323" s="42"/>
      <c r="AH323" s="42"/>
      <c r="AI323" s="42"/>
      <c r="AJ323" s="42"/>
      <c r="AK323" s="42"/>
      <c r="AL323" s="42"/>
      <c r="AM323" s="42"/>
      <c r="AN323" s="42"/>
      <c r="AO323" s="42"/>
      <c r="AP323" s="42"/>
      <c r="AQ323" s="42"/>
      <c r="AR323" s="42"/>
    </row>
    <row r="324" spans="1:44" s="12" customFormat="1" ht="48" customHeight="1" x14ac:dyDescent="0.25">
      <c r="A324" s="42"/>
      <c r="B324" s="22"/>
      <c r="C324" s="22"/>
      <c r="D324" s="16"/>
      <c r="E324" s="16"/>
      <c r="F324" s="16"/>
      <c r="G324" s="16"/>
      <c r="H324" s="16"/>
      <c r="I324" s="16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F324" s="42"/>
      <c r="AG324" s="42"/>
      <c r="AH324" s="42"/>
      <c r="AI324" s="42"/>
      <c r="AJ324" s="42"/>
      <c r="AK324" s="42"/>
      <c r="AL324" s="42"/>
      <c r="AM324" s="42"/>
      <c r="AN324" s="42"/>
      <c r="AO324" s="42"/>
      <c r="AP324" s="42"/>
      <c r="AQ324" s="42"/>
      <c r="AR324" s="42"/>
    </row>
    <row r="325" spans="1:44" s="12" customFormat="1" ht="74.25" customHeight="1" x14ac:dyDescent="0.25">
      <c r="A325" s="42"/>
      <c r="B325" s="22"/>
      <c r="C325" s="22"/>
      <c r="D325" s="16"/>
      <c r="E325" s="16"/>
      <c r="F325" s="16"/>
      <c r="G325" s="16"/>
      <c r="H325" s="16"/>
      <c r="I325" s="16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2"/>
      <c r="AI325" s="42"/>
      <c r="AJ325" s="42"/>
      <c r="AK325" s="42"/>
      <c r="AL325" s="42"/>
      <c r="AM325" s="42"/>
      <c r="AN325" s="42"/>
      <c r="AO325" s="42"/>
      <c r="AP325" s="42"/>
      <c r="AQ325" s="42"/>
      <c r="AR325" s="42"/>
    </row>
    <row r="326" spans="1:44" s="12" customFormat="1" ht="53.25" customHeight="1" x14ac:dyDescent="0.25">
      <c r="A326" s="42"/>
      <c r="B326" s="22"/>
      <c r="C326" s="22"/>
      <c r="D326" s="16"/>
      <c r="E326" s="16"/>
      <c r="F326" s="16"/>
      <c r="G326" s="16"/>
      <c r="H326" s="16"/>
      <c r="I326" s="16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F326" s="42"/>
      <c r="AG326" s="42"/>
      <c r="AH326" s="42"/>
      <c r="AI326" s="42"/>
      <c r="AJ326" s="42"/>
      <c r="AK326" s="42"/>
      <c r="AL326" s="42"/>
      <c r="AM326" s="42"/>
      <c r="AN326" s="42"/>
      <c r="AO326" s="42"/>
      <c r="AP326" s="42"/>
      <c r="AQ326" s="42"/>
      <c r="AR326" s="42"/>
    </row>
    <row r="327" spans="1:44" s="12" customFormat="1" ht="33.75" customHeight="1" x14ac:dyDescent="0.25">
      <c r="A327" s="42"/>
      <c r="B327" s="22"/>
      <c r="C327" s="22"/>
      <c r="D327" s="16"/>
      <c r="E327" s="16"/>
      <c r="F327" s="16"/>
      <c r="G327" s="16"/>
      <c r="H327" s="16"/>
      <c r="I327" s="16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F327" s="42"/>
      <c r="AG327" s="42"/>
      <c r="AH327" s="42"/>
      <c r="AI327" s="42"/>
      <c r="AJ327" s="42"/>
      <c r="AK327" s="42"/>
      <c r="AL327" s="42"/>
      <c r="AM327" s="42"/>
      <c r="AN327" s="42"/>
      <c r="AO327" s="42"/>
      <c r="AP327" s="42"/>
      <c r="AQ327" s="42"/>
      <c r="AR327" s="42"/>
    </row>
    <row r="328" spans="1:44" s="12" customFormat="1" ht="32.25" customHeight="1" x14ac:dyDescent="0.25">
      <c r="A328" s="42"/>
      <c r="B328" s="22"/>
      <c r="C328" s="22"/>
      <c r="D328" s="16"/>
      <c r="E328" s="16"/>
      <c r="F328" s="16"/>
      <c r="G328" s="16"/>
      <c r="H328" s="16"/>
      <c r="I328" s="16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F328" s="42"/>
      <c r="AG328" s="42"/>
      <c r="AH328" s="42"/>
      <c r="AI328" s="42"/>
      <c r="AJ328" s="42"/>
      <c r="AK328" s="42"/>
      <c r="AL328" s="42"/>
      <c r="AM328" s="42"/>
      <c r="AN328" s="42"/>
      <c r="AO328" s="42"/>
      <c r="AP328" s="42"/>
      <c r="AQ328" s="42"/>
      <c r="AR328" s="42"/>
    </row>
    <row r="329" spans="1:44" s="12" customFormat="1" ht="30" customHeight="1" x14ac:dyDescent="0.25">
      <c r="A329" s="42"/>
      <c r="B329" s="22"/>
      <c r="C329" s="22"/>
      <c r="D329" s="16"/>
      <c r="E329" s="16"/>
      <c r="F329" s="16"/>
      <c r="G329" s="16"/>
      <c r="H329" s="16"/>
      <c r="I329" s="16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F329" s="42"/>
      <c r="AG329" s="42"/>
      <c r="AH329" s="42"/>
      <c r="AI329" s="42"/>
      <c r="AJ329" s="42"/>
      <c r="AK329" s="42"/>
      <c r="AL329" s="42"/>
      <c r="AM329" s="42"/>
      <c r="AN329" s="42"/>
      <c r="AO329" s="42"/>
      <c r="AP329" s="42"/>
      <c r="AQ329" s="42"/>
      <c r="AR329" s="42"/>
    </row>
    <row r="330" spans="1:44" s="12" customFormat="1" ht="24" customHeight="1" x14ac:dyDescent="0.25">
      <c r="A330" s="42"/>
      <c r="B330" s="22"/>
      <c r="C330" s="22"/>
      <c r="D330" s="16"/>
      <c r="E330" s="16"/>
      <c r="F330" s="16"/>
      <c r="G330" s="16"/>
      <c r="H330" s="16"/>
      <c r="I330" s="16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F330" s="42"/>
      <c r="AG330" s="42"/>
      <c r="AH330" s="42"/>
      <c r="AI330" s="42"/>
      <c r="AJ330" s="42"/>
      <c r="AK330" s="42"/>
      <c r="AL330" s="42"/>
      <c r="AM330" s="42"/>
      <c r="AN330" s="42"/>
      <c r="AO330" s="42"/>
      <c r="AP330" s="42"/>
      <c r="AQ330" s="42"/>
      <c r="AR330" s="42"/>
    </row>
    <row r="331" spans="1:44" s="12" customFormat="1" ht="25.5" customHeight="1" x14ac:dyDescent="0.25">
      <c r="A331" s="42"/>
      <c r="B331" s="22"/>
      <c r="C331" s="22"/>
      <c r="D331" s="16"/>
      <c r="E331" s="16"/>
      <c r="F331" s="16"/>
      <c r="G331" s="16"/>
      <c r="H331" s="16"/>
      <c r="I331" s="16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F331" s="42"/>
      <c r="AG331" s="42"/>
      <c r="AH331" s="42"/>
      <c r="AI331" s="42"/>
      <c r="AJ331" s="42"/>
      <c r="AK331" s="42"/>
      <c r="AL331" s="42"/>
      <c r="AM331" s="42"/>
      <c r="AN331" s="42"/>
      <c r="AO331" s="42"/>
      <c r="AP331" s="42"/>
      <c r="AQ331" s="42"/>
      <c r="AR331" s="42"/>
    </row>
    <row r="332" spans="1:44" s="12" customFormat="1" ht="47.25" customHeight="1" x14ac:dyDescent="0.25">
      <c r="A332" s="42"/>
      <c r="B332" s="22"/>
      <c r="C332" s="22"/>
      <c r="D332" s="16"/>
      <c r="E332" s="16"/>
      <c r="F332" s="16"/>
      <c r="G332" s="16"/>
      <c r="H332" s="16"/>
      <c r="I332" s="16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42"/>
      <c r="AJ332" s="42"/>
      <c r="AK332" s="42"/>
      <c r="AL332" s="42"/>
      <c r="AM332" s="42"/>
      <c r="AN332" s="42"/>
      <c r="AO332" s="42"/>
      <c r="AP332" s="42"/>
      <c r="AQ332" s="42"/>
      <c r="AR332" s="42"/>
    </row>
    <row r="333" spans="1:44" s="12" customFormat="1" ht="82.5" customHeight="1" x14ac:dyDescent="0.25">
      <c r="A333" s="42"/>
      <c r="B333" s="22"/>
      <c r="C333" s="22"/>
      <c r="D333" s="16"/>
      <c r="E333" s="16"/>
      <c r="F333" s="16"/>
      <c r="G333" s="16"/>
      <c r="H333" s="16"/>
      <c r="I333" s="16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F333" s="42"/>
      <c r="AG333" s="42"/>
      <c r="AH333" s="42"/>
      <c r="AI333" s="42"/>
      <c r="AJ333" s="42"/>
      <c r="AK333" s="42"/>
      <c r="AL333" s="42"/>
      <c r="AM333" s="42"/>
      <c r="AN333" s="42"/>
      <c r="AO333" s="42"/>
      <c r="AP333" s="42"/>
      <c r="AQ333" s="42"/>
      <c r="AR333" s="42"/>
    </row>
    <row r="334" spans="1:44" s="12" customFormat="1" ht="49.5" customHeight="1" x14ac:dyDescent="0.25">
      <c r="A334" s="42"/>
      <c r="B334" s="22"/>
      <c r="C334" s="22"/>
      <c r="D334" s="16"/>
      <c r="E334" s="16"/>
      <c r="F334" s="16"/>
      <c r="G334" s="16"/>
      <c r="H334" s="16"/>
      <c r="I334" s="16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F334" s="42"/>
      <c r="AG334" s="42"/>
      <c r="AH334" s="42"/>
      <c r="AI334" s="42"/>
      <c r="AJ334" s="42"/>
      <c r="AK334" s="42"/>
      <c r="AL334" s="42"/>
      <c r="AM334" s="42"/>
      <c r="AN334" s="42"/>
      <c r="AO334" s="42"/>
      <c r="AP334" s="42"/>
      <c r="AQ334" s="42"/>
      <c r="AR334" s="42"/>
    </row>
    <row r="335" spans="1:44" s="12" customFormat="1" ht="22.5" customHeight="1" x14ac:dyDescent="0.25">
      <c r="A335" s="42"/>
      <c r="B335" s="22"/>
      <c r="C335" s="22"/>
      <c r="D335" s="16"/>
      <c r="E335" s="16"/>
      <c r="F335" s="16"/>
      <c r="G335" s="16"/>
      <c r="H335" s="16"/>
      <c r="I335" s="16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F335" s="42"/>
      <c r="AG335" s="42"/>
      <c r="AH335" s="42"/>
      <c r="AI335" s="42"/>
      <c r="AJ335" s="42"/>
      <c r="AK335" s="42"/>
      <c r="AL335" s="42"/>
      <c r="AM335" s="42"/>
      <c r="AN335" s="42"/>
      <c r="AO335" s="42"/>
      <c r="AP335" s="42"/>
      <c r="AQ335" s="42"/>
      <c r="AR335" s="42"/>
    </row>
    <row r="336" spans="1:44" s="12" customFormat="1" ht="30.75" customHeight="1" x14ac:dyDescent="0.25">
      <c r="A336" s="42"/>
      <c r="B336" s="22"/>
      <c r="C336" s="22"/>
      <c r="D336" s="16"/>
      <c r="E336" s="16"/>
      <c r="F336" s="16"/>
      <c r="G336" s="16"/>
      <c r="H336" s="16"/>
      <c r="I336" s="16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F336" s="42"/>
      <c r="AG336" s="42"/>
      <c r="AH336" s="42"/>
      <c r="AI336" s="42"/>
      <c r="AJ336" s="42"/>
      <c r="AK336" s="42"/>
      <c r="AL336" s="42"/>
      <c r="AM336" s="42"/>
      <c r="AN336" s="42"/>
      <c r="AO336" s="42"/>
      <c r="AP336" s="42"/>
      <c r="AQ336" s="42"/>
      <c r="AR336" s="42"/>
    </row>
    <row r="337" spans="1:44" s="12" customFormat="1" ht="25.5" customHeight="1" x14ac:dyDescent="0.25">
      <c r="A337" s="42"/>
      <c r="B337" s="22"/>
      <c r="C337" s="22"/>
      <c r="D337" s="16"/>
      <c r="E337" s="16"/>
      <c r="F337" s="16"/>
      <c r="G337" s="16"/>
      <c r="H337" s="16"/>
      <c r="I337" s="16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F337" s="42"/>
      <c r="AG337" s="42"/>
      <c r="AH337" s="42"/>
      <c r="AI337" s="42"/>
      <c r="AJ337" s="42"/>
      <c r="AK337" s="42"/>
      <c r="AL337" s="42"/>
      <c r="AM337" s="42"/>
      <c r="AN337" s="42"/>
      <c r="AO337" s="42"/>
      <c r="AP337" s="42"/>
      <c r="AQ337" s="42"/>
      <c r="AR337" s="42"/>
    </row>
    <row r="338" spans="1:44" s="12" customFormat="1" ht="22.5" customHeight="1" x14ac:dyDescent="0.25">
      <c r="A338" s="42"/>
      <c r="B338" s="22"/>
      <c r="C338" s="22"/>
      <c r="D338" s="16"/>
      <c r="E338" s="16"/>
      <c r="F338" s="16"/>
      <c r="G338" s="16"/>
      <c r="H338" s="16"/>
      <c r="I338" s="16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F338" s="42"/>
      <c r="AG338" s="42"/>
      <c r="AH338" s="42"/>
      <c r="AI338" s="42"/>
      <c r="AJ338" s="42"/>
      <c r="AK338" s="42"/>
      <c r="AL338" s="42"/>
      <c r="AM338" s="42"/>
      <c r="AN338" s="42"/>
      <c r="AO338" s="42"/>
      <c r="AP338" s="42"/>
      <c r="AQ338" s="42"/>
      <c r="AR338" s="42"/>
    </row>
    <row r="339" spans="1:44" s="12" customFormat="1" ht="38.25" customHeight="1" x14ac:dyDescent="0.25">
      <c r="A339" s="42"/>
      <c r="B339" s="22"/>
      <c r="C339" s="22"/>
      <c r="D339" s="16"/>
      <c r="E339" s="16"/>
      <c r="F339" s="16"/>
      <c r="G339" s="16"/>
      <c r="H339" s="16"/>
      <c r="I339" s="16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F339" s="42"/>
      <c r="AG339" s="42"/>
      <c r="AH339" s="42"/>
      <c r="AI339" s="42"/>
      <c r="AJ339" s="42"/>
      <c r="AK339" s="42"/>
      <c r="AL339" s="42"/>
      <c r="AM339" s="42"/>
      <c r="AN339" s="42"/>
      <c r="AO339" s="42"/>
      <c r="AP339" s="42"/>
      <c r="AQ339" s="42"/>
      <c r="AR339" s="42"/>
    </row>
    <row r="340" spans="1:44" s="12" customFormat="1" ht="48" customHeight="1" x14ac:dyDescent="0.25">
      <c r="A340" s="42"/>
      <c r="B340" s="22"/>
      <c r="C340" s="22"/>
      <c r="D340" s="16"/>
      <c r="E340" s="16"/>
      <c r="F340" s="16"/>
      <c r="G340" s="16"/>
      <c r="H340" s="16"/>
      <c r="I340" s="16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F340" s="42"/>
      <c r="AG340" s="42"/>
      <c r="AH340" s="42"/>
      <c r="AI340" s="42"/>
      <c r="AJ340" s="42"/>
      <c r="AK340" s="42"/>
      <c r="AL340" s="42"/>
      <c r="AM340" s="42"/>
      <c r="AN340" s="42"/>
      <c r="AO340" s="42"/>
      <c r="AP340" s="42"/>
      <c r="AQ340" s="42"/>
      <c r="AR340" s="42"/>
    </row>
    <row r="341" spans="1:44" s="12" customFormat="1" x14ac:dyDescent="0.25">
      <c r="A341" s="42"/>
      <c r="B341" s="22"/>
      <c r="C341" s="22"/>
      <c r="D341" s="16"/>
      <c r="E341" s="16"/>
      <c r="F341" s="16"/>
      <c r="G341" s="16"/>
      <c r="H341" s="16"/>
      <c r="I341" s="16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F341" s="42"/>
      <c r="AG341" s="42"/>
      <c r="AH341" s="42"/>
      <c r="AI341" s="42"/>
      <c r="AJ341" s="42"/>
      <c r="AK341" s="42"/>
      <c r="AL341" s="42"/>
      <c r="AM341" s="42"/>
      <c r="AN341" s="42"/>
      <c r="AO341" s="42"/>
      <c r="AP341" s="42"/>
      <c r="AQ341" s="42"/>
      <c r="AR341" s="42"/>
    </row>
    <row r="342" spans="1:44" s="12" customFormat="1" ht="54.75" customHeight="1" x14ac:dyDescent="0.25">
      <c r="A342" s="42"/>
      <c r="B342" s="22"/>
      <c r="C342" s="22"/>
      <c r="D342" s="16"/>
      <c r="E342" s="16"/>
      <c r="F342" s="16"/>
      <c r="G342" s="16"/>
      <c r="H342" s="16"/>
      <c r="I342" s="16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F342" s="42"/>
      <c r="AG342" s="42"/>
      <c r="AH342" s="42"/>
      <c r="AI342" s="42"/>
      <c r="AJ342" s="42"/>
      <c r="AK342" s="42"/>
      <c r="AL342" s="42"/>
      <c r="AM342" s="42"/>
      <c r="AN342" s="42"/>
      <c r="AO342" s="42"/>
      <c r="AP342" s="42"/>
      <c r="AQ342" s="42"/>
      <c r="AR342" s="42"/>
    </row>
    <row r="343" spans="1:44" s="12" customFormat="1" x14ac:dyDescent="0.25">
      <c r="A343" s="42"/>
      <c r="B343" s="22"/>
      <c r="C343" s="22"/>
      <c r="D343" s="16"/>
      <c r="E343" s="16"/>
      <c r="F343" s="16"/>
      <c r="G343" s="16"/>
      <c r="H343" s="16"/>
      <c r="I343" s="16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F343" s="42"/>
      <c r="AG343" s="42"/>
      <c r="AH343" s="42"/>
      <c r="AI343" s="42"/>
      <c r="AJ343" s="42"/>
      <c r="AK343" s="42"/>
      <c r="AL343" s="42"/>
      <c r="AM343" s="42"/>
      <c r="AN343" s="42"/>
      <c r="AO343" s="42"/>
      <c r="AP343" s="42"/>
      <c r="AQ343" s="42"/>
      <c r="AR343" s="42"/>
    </row>
    <row r="344" spans="1:44" s="12" customFormat="1" ht="62.25" customHeight="1" x14ac:dyDescent="0.25">
      <c r="A344" s="42"/>
      <c r="B344" s="22"/>
      <c r="C344" s="22"/>
      <c r="D344" s="16"/>
      <c r="E344" s="16"/>
      <c r="F344" s="16"/>
      <c r="G344" s="16"/>
      <c r="H344" s="16"/>
      <c r="I344" s="16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F344" s="42"/>
      <c r="AG344" s="42"/>
      <c r="AH344" s="42"/>
      <c r="AI344" s="42"/>
      <c r="AJ344" s="42"/>
      <c r="AK344" s="42"/>
      <c r="AL344" s="42"/>
      <c r="AM344" s="42"/>
      <c r="AN344" s="42"/>
      <c r="AO344" s="42"/>
      <c r="AP344" s="42"/>
      <c r="AQ344" s="42"/>
      <c r="AR344" s="42"/>
    </row>
    <row r="345" spans="1:44" s="12" customFormat="1" x14ac:dyDescent="0.25">
      <c r="A345" s="42"/>
      <c r="B345" s="22"/>
      <c r="C345" s="22"/>
      <c r="D345" s="16"/>
      <c r="E345" s="16"/>
      <c r="F345" s="16"/>
      <c r="G345" s="16"/>
      <c r="H345" s="16"/>
      <c r="I345" s="16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F345" s="42"/>
      <c r="AG345" s="42"/>
      <c r="AH345" s="42"/>
      <c r="AI345" s="42"/>
      <c r="AJ345" s="42"/>
      <c r="AK345" s="42"/>
      <c r="AL345" s="42"/>
      <c r="AM345" s="42"/>
      <c r="AN345" s="42"/>
      <c r="AO345" s="42"/>
      <c r="AP345" s="42"/>
      <c r="AQ345" s="42"/>
      <c r="AR345" s="42"/>
    </row>
    <row r="346" spans="1:44" s="12" customFormat="1" ht="45.75" customHeight="1" x14ac:dyDescent="0.25">
      <c r="A346" s="42"/>
      <c r="B346" s="22"/>
      <c r="C346" s="22"/>
      <c r="D346" s="16"/>
      <c r="E346" s="16"/>
      <c r="F346" s="16"/>
      <c r="G346" s="16"/>
      <c r="H346" s="16"/>
      <c r="I346" s="16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F346" s="42"/>
      <c r="AG346" s="42"/>
      <c r="AH346" s="42"/>
      <c r="AI346" s="42"/>
      <c r="AJ346" s="42"/>
      <c r="AK346" s="42"/>
      <c r="AL346" s="42"/>
      <c r="AM346" s="42"/>
      <c r="AN346" s="42"/>
      <c r="AO346" s="42"/>
      <c r="AP346" s="42"/>
      <c r="AQ346" s="42"/>
      <c r="AR346" s="42"/>
    </row>
    <row r="347" spans="1:44" s="12" customFormat="1" x14ac:dyDescent="0.25">
      <c r="A347" s="42"/>
      <c r="B347" s="22"/>
      <c r="C347" s="22"/>
      <c r="D347" s="16"/>
      <c r="E347" s="16"/>
      <c r="F347" s="16"/>
      <c r="G347" s="16"/>
      <c r="H347" s="16"/>
      <c r="I347" s="16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F347" s="42"/>
      <c r="AG347" s="42"/>
      <c r="AH347" s="42"/>
      <c r="AI347" s="42"/>
      <c r="AJ347" s="42"/>
      <c r="AK347" s="42"/>
      <c r="AL347" s="42"/>
      <c r="AM347" s="42"/>
      <c r="AN347" s="42"/>
      <c r="AO347" s="42"/>
      <c r="AP347" s="42"/>
      <c r="AQ347" s="42"/>
      <c r="AR347" s="42"/>
    </row>
    <row r="348" spans="1:44" s="12" customFormat="1" ht="48" customHeight="1" x14ac:dyDescent="0.25">
      <c r="A348" s="42"/>
      <c r="B348" s="22"/>
      <c r="C348" s="22"/>
      <c r="D348" s="16"/>
      <c r="E348" s="16"/>
      <c r="F348" s="16"/>
      <c r="G348" s="16"/>
      <c r="H348" s="16"/>
      <c r="I348" s="16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F348" s="42"/>
      <c r="AG348" s="42"/>
      <c r="AH348" s="42"/>
      <c r="AI348" s="42"/>
      <c r="AJ348" s="42"/>
      <c r="AK348" s="42"/>
      <c r="AL348" s="42"/>
      <c r="AM348" s="42"/>
      <c r="AN348" s="42"/>
      <c r="AO348" s="42"/>
      <c r="AP348" s="42"/>
      <c r="AQ348" s="42"/>
      <c r="AR348" s="42"/>
    </row>
    <row r="349" spans="1:44" s="12" customFormat="1" x14ac:dyDescent="0.25">
      <c r="A349" s="42"/>
      <c r="B349" s="22"/>
      <c r="C349" s="22"/>
      <c r="D349" s="16"/>
      <c r="E349" s="16"/>
      <c r="F349" s="16"/>
      <c r="G349" s="16"/>
      <c r="H349" s="16"/>
      <c r="I349" s="16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F349" s="42"/>
      <c r="AG349" s="42"/>
      <c r="AH349" s="42"/>
      <c r="AI349" s="42"/>
      <c r="AJ349" s="42"/>
      <c r="AK349" s="42"/>
      <c r="AL349" s="42"/>
      <c r="AM349" s="42"/>
      <c r="AN349" s="42"/>
      <c r="AO349" s="42"/>
      <c r="AP349" s="42"/>
      <c r="AQ349" s="42"/>
      <c r="AR349" s="42"/>
    </row>
    <row r="350" spans="1:44" s="12" customFormat="1" ht="63" customHeight="1" x14ac:dyDescent="0.25">
      <c r="A350" s="91"/>
      <c r="B350" s="110"/>
      <c r="C350" s="35"/>
      <c r="D350" s="33"/>
      <c r="E350" s="33"/>
      <c r="F350" s="33"/>
      <c r="G350" s="33"/>
      <c r="H350" s="33"/>
      <c r="I350" s="33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F350" s="42"/>
      <c r="AG350" s="42"/>
      <c r="AH350" s="42"/>
      <c r="AI350" s="42"/>
      <c r="AJ350" s="42"/>
      <c r="AK350" s="42"/>
      <c r="AL350" s="42"/>
      <c r="AM350" s="42"/>
      <c r="AN350" s="42"/>
      <c r="AO350" s="42"/>
      <c r="AP350" s="42"/>
      <c r="AQ350" s="42"/>
      <c r="AR350" s="42"/>
    </row>
    <row r="351" spans="1:44" s="12" customFormat="1" x14ac:dyDescent="0.25">
      <c r="A351" s="91"/>
      <c r="B351" s="110"/>
      <c r="C351" s="35"/>
      <c r="D351" s="34"/>
      <c r="E351" s="34"/>
      <c r="F351" s="34"/>
      <c r="G351" s="34"/>
      <c r="H351" s="34"/>
      <c r="I351" s="34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F351" s="42"/>
      <c r="AG351" s="42"/>
      <c r="AH351" s="42"/>
      <c r="AI351" s="42"/>
      <c r="AJ351" s="42"/>
      <c r="AK351" s="42"/>
      <c r="AL351" s="42"/>
      <c r="AM351" s="42"/>
      <c r="AN351" s="42"/>
      <c r="AO351" s="42"/>
      <c r="AP351" s="42"/>
      <c r="AQ351" s="42"/>
      <c r="AR351" s="42"/>
    </row>
    <row r="352" spans="1:44" s="12" customFormat="1" ht="45" customHeight="1" x14ac:dyDescent="0.25">
      <c r="A352" s="91"/>
      <c r="B352" s="92"/>
      <c r="C352" s="35"/>
      <c r="D352" s="33"/>
      <c r="E352" s="33"/>
      <c r="F352" s="33"/>
      <c r="G352" s="33"/>
      <c r="H352" s="33"/>
      <c r="I352" s="33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F352" s="42"/>
      <c r="AG352" s="42"/>
      <c r="AH352" s="42"/>
      <c r="AI352" s="42"/>
      <c r="AJ352" s="42"/>
      <c r="AK352" s="42"/>
      <c r="AL352" s="42"/>
      <c r="AM352" s="42"/>
      <c r="AN352" s="42"/>
      <c r="AO352" s="42"/>
      <c r="AP352" s="42"/>
      <c r="AQ352" s="42"/>
      <c r="AR352" s="42"/>
    </row>
    <row r="353" spans="1:44" s="12" customFormat="1" x14ac:dyDescent="0.25">
      <c r="A353" s="91"/>
      <c r="B353" s="92"/>
      <c r="C353" s="35"/>
      <c r="D353" s="34"/>
      <c r="E353" s="34"/>
      <c r="F353" s="34"/>
      <c r="G353" s="34"/>
      <c r="H353" s="34"/>
      <c r="I353" s="34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F353" s="42"/>
      <c r="AG353" s="42"/>
      <c r="AH353" s="42"/>
      <c r="AI353" s="42"/>
      <c r="AJ353" s="42"/>
      <c r="AK353" s="42"/>
      <c r="AL353" s="42"/>
      <c r="AM353" s="42"/>
      <c r="AN353" s="42"/>
      <c r="AO353" s="42"/>
      <c r="AP353" s="42"/>
      <c r="AQ353" s="42"/>
      <c r="AR353" s="42"/>
    </row>
    <row r="354" spans="1:44" s="12" customFormat="1" ht="47.25" customHeight="1" x14ac:dyDescent="0.25">
      <c r="A354" s="91"/>
      <c r="B354" s="92"/>
      <c r="C354" s="92"/>
      <c r="D354" s="103"/>
      <c r="E354" s="103"/>
      <c r="F354" s="103"/>
      <c r="G354" s="33"/>
      <c r="H354" s="33"/>
      <c r="I354" s="33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F354" s="42"/>
      <c r="AG354" s="42"/>
      <c r="AH354" s="42"/>
      <c r="AI354" s="42"/>
      <c r="AJ354" s="42"/>
      <c r="AK354" s="42"/>
      <c r="AL354" s="42"/>
      <c r="AM354" s="42"/>
      <c r="AN354" s="42"/>
      <c r="AO354" s="42"/>
      <c r="AP354" s="42"/>
      <c r="AQ354" s="42"/>
      <c r="AR354" s="42"/>
    </row>
    <row r="355" spans="1:44" s="12" customFormat="1" x14ac:dyDescent="0.25">
      <c r="A355" s="91"/>
      <c r="B355" s="92"/>
      <c r="C355" s="92"/>
      <c r="D355" s="103"/>
      <c r="E355" s="103"/>
      <c r="F355" s="103"/>
      <c r="G355" s="33"/>
      <c r="H355" s="33"/>
      <c r="I355" s="33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F355" s="42"/>
      <c r="AG355" s="42"/>
      <c r="AH355" s="42"/>
      <c r="AI355" s="42"/>
      <c r="AJ355" s="42"/>
      <c r="AK355" s="42"/>
      <c r="AL355" s="42"/>
      <c r="AM355" s="42"/>
      <c r="AN355" s="42"/>
      <c r="AO355" s="42"/>
      <c r="AP355" s="42"/>
      <c r="AQ355" s="42"/>
      <c r="AR355" s="42"/>
    </row>
    <row r="356" spans="1:44" s="12" customFormat="1" ht="55.5" customHeight="1" x14ac:dyDescent="0.25">
      <c r="A356" s="91"/>
      <c r="B356" s="92"/>
      <c r="C356" s="92"/>
      <c r="D356" s="103"/>
      <c r="E356" s="103"/>
      <c r="F356" s="103"/>
      <c r="G356" s="33"/>
      <c r="H356" s="33"/>
      <c r="I356" s="33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F356" s="42"/>
      <c r="AG356" s="42"/>
      <c r="AH356" s="42"/>
      <c r="AI356" s="42"/>
      <c r="AJ356" s="42"/>
      <c r="AK356" s="42"/>
      <c r="AL356" s="42"/>
      <c r="AM356" s="42"/>
      <c r="AN356" s="42"/>
      <c r="AO356" s="42"/>
      <c r="AP356" s="42"/>
      <c r="AQ356" s="42"/>
      <c r="AR356" s="42"/>
    </row>
    <row r="357" spans="1:44" s="12" customFormat="1" ht="30" customHeight="1" x14ac:dyDescent="0.25">
      <c r="A357" s="91"/>
      <c r="B357" s="92"/>
      <c r="C357" s="92"/>
      <c r="D357" s="103"/>
      <c r="E357" s="103"/>
      <c r="F357" s="103"/>
      <c r="G357" s="33"/>
      <c r="H357" s="33"/>
      <c r="I357" s="33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F357" s="42"/>
      <c r="AG357" s="42"/>
      <c r="AH357" s="42"/>
      <c r="AI357" s="42"/>
      <c r="AJ357" s="42"/>
      <c r="AK357" s="42"/>
      <c r="AL357" s="42"/>
      <c r="AM357" s="42"/>
      <c r="AN357" s="42"/>
      <c r="AO357" s="42"/>
      <c r="AP357" s="42"/>
      <c r="AQ357" s="42"/>
      <c r="AR357" s="42"/>
    </row>
    <row r="358" spans="1:44" s="12" customFormat="1" ht="39.75" customHeight="1" x14ac:dyDescent="0.25">
      <c r="A358" s="91"/>
      <c r="B358" s="92"/>
      <c r="C358" s="92"/>
      <c r="D358" s="104"/>
      <c r="E358" s="104"/>
      <c r="F358" s="104"/>
      <c r="G358" s="34"/>
      <c r="H358" s="34"/>
      <c r="I358" s="34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F358" s="42"/>
      <c r="AG358" s="42"/>
      <c r="AH358" s="42"/>
      <c r="AI358" s="42"/>
      <c r="AJ358" s="42"/>
      <c r="AK358" s="42"/>
      <c r="AL358" s="42"/>
      <c r="AM358" s="42"/>
      <c r="AN358" s="42"/>
      <c r="AO358" s="42"/>
      <c r="AP358" s="42"/>
      <c r="AQ358" s="42"/>
      <c r="AR358" s="42"/>
    </row>
    <row r="359" spans="1:44" s="12" customFormat="1" ht="19.5" customHeight="1" x14ac:dyDescent="0.25">
      <c r="A359" s="91"/>
      <c r="B359" s="92"/>
      <c r="C359" s="92"/>
      <c r="D359" s="104"/>
      <c r="E359" s="104"/>
      <c r="F359" s="104"/>
      <c r="G359" s="34"/>
      <c r="H359" s="34"/>
      <c r="I359" s="34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F359" s="42"/>
      <c r="AG359" s="42"/>
      <c r="AH359" s="42"/>
      <c r="AI359" s="42"/>
      <c r="AJ359" s="42"/>
      <c r="AK359" s="42"/>
      <c r="AL359" s="42"/>
      <c r="AM359" s="42"/>
      <c r="AN359" s="42"/>
      <c r="AO359" s="42"/>
      <c r="AP359" s="42"/>
      <c r="AQ359" s="42"/>
      <c r="AR359" s="42"/>
    </row>
    <row r="360" spans="1:44" s="12" customFormat="1" ht="47.25" customHeight="1" x14ac:dyDescent="0.25">
      <c r="A360" s="91"/>
      <c r="B360" s="92"/>
      <c r="C360" s="92"/>
      <c r="D360" s="104"/>
      <c r="E360" s="104"/>
      <c r="F360" s="104"/>
      <c r="G360" s="34"/>
      <c r="H360" s="34"/>
      <c r="I360" s="34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F360" s="42"/>
      <c r="AG360" s="42"/>
      <c r="AH360" s="42"/>
      <c r="AI360" s="42"/>
      <c r="AJ360" s="42"/>
      <c r="AK360" s="42"/>
      <c r="AL360" s="42"/>
      <c r="AM360" s="42"/>
      <c r="AN360" s="42"/>
      <c r="AO360" s="42"/>
      <c r="AP360" s="42"/>
      <c r="AQ360" s="42"/>
      <c r="AR360" s="42"/>
    </row>
    <row r="361" spans="1:44" s="12" customFormat="1" x14ac:dyDescent="0.25">
      <c r="A361" s="91"/>
      <c r="B361" s="92"/>
      <c r="C361" s="92"/>
      <c r="D361" s="104"/>
      <c r="E361" s="104"/>
      <c r="F361" s="104"/>
      <c r="G361" s="34"/>
      <c r="H361" s="34"/>
      <c r="I361" s="34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F361" s="42"/>
      <c r="AG361" s="42"/>
      <c r="AH361" s="42"/>
      <c r="AI361" s="42"/>
      <c r="AJ361" s="42"/>
      <c r="AK361" s="42"/>
      <c r="AL361" s="42"/>
      <c r="AM361" s="42"/>
      <c r="AN361" s="42"/>
      <c r="AO361" s="42"/>
      <c r="AP361" s="42"/>
      <c r="AQ361" s="42"/>
      <c r="AR361" s="42"/>
    </row>
    <row r="362" spans="1:44" s="12" customFormat="1" ht="36.75" customHeight="1" x14ac:dyDescent="0.25">
      <c r="A362" s="91"/>
      <c r="B362" s="92"/>
      <c r="C362" s="92"/>
      <c r="D362" s="103"/>
      <c r="E362" s="103"/>
      <c r="F362" s="103"/>
      <c r="G362" s="33"/>
      <c r="H362" s="33"/>
      <c r="I362" s="33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F362" s="42"/>
      <c r="AG362" s="42"/>
      <c r="AH362" s="42"/>
      <c r="AI362" s="42"/>
      <c r="AJ362" s="42"/>
      <c r="AK362" s="42"/>
      <c r="AL362" s="42"/>
      <c r="AM362" s="42"/>
      <c r="AN362" s="42"/>
      <c r="AO362" s="42"/>
      <c r="AP362" s="42"/>
      <c r="AQ362" s="42"/>
      <c r="AR362" s="42"/>
    </row>
    <row r="363" spans="1:44" s="12" customFormat="1" ht="38.25" customHeight="1" x14ac:dyDescent="0.25">
      <c r="A363" s="91"/>
      <c r="B363" s="92"/>
      <c r="C363" s="92"/>
      <c r="D363" s="103"/>
      <c r="E363" s="103"/>
      <c r="F363" s="103"/>
      <c r="G363" s="33"/>
      <c r="H363" s="33"/>
      <c r="I363" s="33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F363" s="42"/>
      <c r="AG363" s="42"/>
      <c r="AH363" s="42"/>
      <c r="AI363" s="42"/>
      <c r="AJ363" s="42"/>
      <c r="AK363" s="42"/>
      <c r="AL363" s="42"/>
      <c r="AM363" s="42"/>
      <c r="AN363" s="42"/>
      <c r="AO363" s="42"/>
      <c r="AP363" s="42"/>
      <c r="AQ363" s="42"/>
      <c r="AR363" s="42"/>
    </row>
    <row r="364" spans="1:44" s="12" customFormat="1" ht="67.5" customHeight="1" x14ac:dyDescent="0.25">
      <c r="A364" s="91"/>
      <c r="B364" s="92"/>
      <c r="C364" s="92"/>
      <c r="D364" s="103"/>
      <c r="E364" s="103"/>
      <c r="F364" s="103"/>
      <c r="G364" s="33"/>
      <c r="H364" s="33"/>
      <c r="I364" s="33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F364" s="42"/>
      <c r="AG364" s="42"/>
      <c r="AH364" s="42"/>
      <c r="AI364" s="42"/>
      <c r="AJ364" s="42"/>
      <c r="AK364" s="42"/>
      <c r="AL364" s="42"/>
      <c r="AM364" s="42"/>
      <c r="AN364" s="42"/>
      <c r="AO364" s="42"/>
      <c r="AP364" s="42"/>
      <c r="AQ364" s="42"/>
      <c r="AR364" s="42"/>
    </row>
    <row r="365" spans="1:44" s="12" customFormat="1" x14ac:dyDescent="0.25">
      <c r="A365" s="91"/>
      <c r="B365" s="92"/>
      <c r="C365" s="92"/>
      <c r="D365" s="103"/>
      <c r="E365" s="103"/>
      <c r="F365" s="103"/>
      <c r="G365" s="33"/>
      <c r="H365" s="33"/>
      <c r="I365" s="33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F365" s="42"/>
      <c r="AG365" s="42"/>
      <c r="AH365" s="42"/>
      <c r="AI365" s="42"/>
      <c r="AJ365" s="42"/>
      <c r="AK365" s="42"/>
      <c r="AL365" s="42"/>
      <c r="AM365" s="42"/>
      <c r="AN365" s="42"/>
      <c r="AO365" s="42"/>
      <c r="AP365" s="42"/>
      <c r="AQ365" s="42"/>
      <c r="AR365" s="42"/>
    </row>
    <row r="366" spans="1:44" s="12" customFormat="1" x14ac:dyDescent="0.25">
      <c r="A366" s="91"/>
      <c r="B366" s="92"/>
      <c r="C366" s="92"/>
      <c r="D366" s="103"/>
      <c r="E366" s="103"/>
      <c r="F366" s="103"/>
      <c r="G366" s="33"/>
      <c r="H366" s="33"/>
      <c r="I366" s="33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F366" s="42"/>
      <c r="AG366" s="42"/>
      <c r="AH366" s="42"/>
      <c r="AI366" s="42"/>
      <c r="AJ366" s="42"/>
      <c r="AK366" s="42"/>
      <c r="AL366" s="42"/>
      <c r="AM366" s="42"/>
      <c r="AN366" s="42"/>
      <c r="AO366" s="42"/>
      <c r="AP366" s="42"/>
      <c r="AQ366" s="42"/>
      <c r="AR366" s="42"/>
    </row>
    <row r="367" spans="1:44" s="12" customFormat="1" ht="78.75" customHeight="1" x14ac:dyDescent="0.25">
      <c r="A367" s="91"/>
      <c r="B367" s="92"/>
      <c r="C367" s="92"/>
      <c r="D367" s="104"/>
      <c r="E367" s="104"/>
      <c r="F367" s="104"/>
      <c r="G367" s="34"/>
      <c r="H367" s="34"/>
      <c r="I367" s="34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F367" s="42"/>
      <c r="AG367" s="42"/>
      <c r="AH367" s="42"/>
      <c r="AI367" s="42"/>
      <c r="AJ367" s="42"/>
      <c r="AK367" s="42"/>
      <c r="AL367" s="42"/>
      <c r="AM367" s="42"/>
      <c r="AN367" s="42"/>
      <c r="AO367" s="42"/>
      <c r="AP367" s="42"/>
      <c r="AQ367" s="42"/>
      <c r="AR367" s="42"/>
    </row>
    <row r="368" spans="1:44" s="12" customFormat="1" x14ac:dyDescent="0.25">
      <c r="A368" s="91"/>
      <c r="B368" s="92"/>
      <c r="C368" s="92"/>
      <c r="D368" s="104"/>
      <c r="E368" s="104"/>
      <c r="F368" s="104"/>
      <c r="G368" s="34"/>
      <c r="H368" s="34"/>
      <c r="I368" s="34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F368" s="42"/>
      <c r="AG368" s="42"/>
      <c r="AH368" s="42"/>
      <c r="AI368" s="42"/>
      <c r="AJ368" s="42"/>
      <c r="AK368" s="42"/>
      <c r="AL368" s="42"/>
      <c r="AM368" s="42"/>
      <c r="AN368" s="42"/>
      <c r="AO368" s="42"/>
      <c r="AP368" s="42"/>
      <c r="AQ368" s="42"/>
      <c r="AR368" s="42"/>
    </row>
    <row r="369" spans="1:44" s="12" customFormat="1" ht="63" customHeight="1" x14ac:dyDescent="0.25">
      <c r="A369" s="91"/>
      <c r="B369" s="92"/>
      <c r="C369" s="92"/>
      <c r="D369" s="104"/>
      <c r="E369" s="104"/>
      <c r="F369" s="104"/>
      <c r="G369" s="34"/>
      <c r="H369" s="34"/>
      <c r="I369" s="34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F369" s="42"/>
      <c r="AG369" s="42"/>
      <c r="AH369" s="42"/>
      <c r="AI369" s="42"/>
      <c r="AJ369" s="42"/>
      <c r="AK369" s="42"/>
      <c r="AL369" s="42"/>
      <c r="AM369" s="42"/>
      <c r="AN369" s="42"/>
      <c r="AO369" s="42"/>
      <c r="AP369" s="42"/>
      <c r="AQ369" s="42"/>
      <c r="AR369" s="42"/>
    </row>
    <row r="370" spans="1:44" s="12" customFormat="1" ht="27" customHeight="1" x14ac:dyDescent="0.25">
      <c r="A370" s="91"/>
      <c r="B370" s="92"/>
      <c r="C370" s="35"/>
      <c r="D370" s="34"/>
      <c r="E370" s="34"/>
      <c r="F370" s="34"/>
      <c r="G370" s="34"/>
      <c r="H370" s="34"/>
      <c r="I370" s="34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F370" s="42"/>
      <c r="AG370" s="42"/>
      <c r="AH370" s="42"/>
      <c r="AI370" s="42"/>
      <c r="AJ370" s="42"/>
      <c r="AK370" s="42"/>
      <c r="AL370" s="42"/>
      <c r="AM370" s="42"/>
      <c r="AN370" s="42"/>
      <c r="AO370" s="42"/>
      <c r="AP370" s="42"/>
      <c r="AQ370" s="42"/>
      <c r="AR370" s="42"/>
    </row>
    <row r="371" spans="1:44" s="12" customFormat="1" ht="63" customHeight="1" x14ac:dyDescent="0.25">
      <c r="A371" s="91"/>
      <c r="B371" s="92"/>
      <c r="C371" s="35"/>
      <c r="D371" s="34"/>
      <c r="E371" s="34"/>
      <c r="F371" s="34"/>
      <c r="G371" s="34"/>
      <c r="H371" s="34"/>
      <c r="I371" s="34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F371" s="42"/>
      <c r="AG371" s="42"/>
      <c r="AH371" s="42"/>
      <c r="AI371" s="42"/>
      <c r="AJ371" s="42"/>
      <c r="AK371" s="42"/>
      <c r="AL371" s="42"/>
      <c r="AM371" s="42"/>
      <c r="AN371" s="42"/>
      <c r="AO371" s="42"/>
      <c r="AP371" s="42"/>
      <c r="AQ371" s="42"/>
      <c r="AR371" s="42"/>
    </row>
    <row r="372" spans="1:44" s="12" customFormat="1" x14ac:dyDescent="0.25">
      <c r="A372" s="91"/>
      <c r="B372" s="92"/>
      <c r="C372" s="35"/>
      <c r="D372" s="33"/>
      <c r="E372" s="33"/>
      <c r="F372" s="33"/>
      <c r="G372" s="33"/>
      <c r="H372" s="33"/>
      <c r="I372" s="33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F372" s="42"/>
      <c r="AG372" s="42"/>
      <c r="AH372" s="42"/>
      <c r="AI372" s="42"/>
      <c r="AJ372" s="42"/>
      <c r="AK372" s="42"/>
      <c r="AL372" s="42"/>
      <c r="AM372" s="42"/>
      <c r="AN372" s="42"/>
      <c r="AO372" s="42"/>
      <c r="AP372" s="42"/>
      <c r="AQ372" s="42"/>
      <c r="AR372" s="42"/>
    </row>
    <row r="373" spans="1:44" s="12" customFormat="1" ht="63" customHeight="1" x14ac:dyDescent="0.25">
      <c r="A373" s="91"/>
      <c r="B373" s="92"/>
      <c r="C373" s="35"/>
      <c r="D373" s="34"/>
      <c r="E373" s="34"/>
      <c r="F373" s="34"/>
      <c r="G373" s="34"/>
      <c r="H373" s="34"/>
      <c r="I373" s="34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F373" s="42"/>
      <c r="AG373" s="42"/>
      <c r="AH373" s="42"/>
      <c r="AI373" s="42"/>
      <c r="AJ373" s="42"/>
      <c r="AK373" s="42"/>
      <c r="AL373" s="42"/>
      <c r="AM373" s="42"/>
      <c r="AN373" s="42"/>
      <c r="AO373" s="42"/>
      <c r="AP373" s="42"/>
      <c r="AQ373" s="42"/>
      <c r="AR373" s="42"/>
    </row>
    <row r="374" spans="1:44" s="12" customFormat="1" x14ac:dyDescent="0.25">
      <c r="A374" s="91"/>
      <c r="B374" s="92"/>
      <c r="C374" s="35"/>
      <c r="D374" s="33"/>
      <c r="E374" s="33"/>
      <c r="F374" s="33"/>
      <c r="G374" s="33"/>
      <c r="H374" s="33"/>
      <c r="I374" s="33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F374" s="42"/>
      <c r="AG374" s="42"/>
      <c r="AH374" s="42"/>
      <c r="AI374" s="42"/>
      <c r="AJ374" s="42"/>
      <c r="AK374" s="42"/>
      <c r="AL374" s="42"/>
      <c r="AM374" s="42"/>
      <c r="AN374" s="42"/>
      <c r="AO374" s="42"/>
      <c r="AP374" s="42"/>
      <c r="AQ374" s="42"/>
      <c r="AR374" s="42"/>
    </row>
    <row r="375" spans="1:44" s="12" customFormat="1" ht="63" customHeight="1" x14ac:dyDescent="0.25">
      <c r="A375" s="111"/>
      <c r="B375" s="92"/>
      <c r="C375" s="35"/>
      <c r="D375" s="34"/>
      <c r="E375" s="34"/>
      <c r="F375" s="34"/>
      <c r="G375" s="34"/>
      <c r="H375" s="34"/>
      <c r="I375" s="34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F375" s="42"/>
      <c r="AG375" s="42"/>
      <c r="AH375" s="42"/>
      <c r="AI375" s="42"/>
      <c r="AJ375" s="42"/>
      <c r="AK375" s="42"/>
      <c r="AL375" s="42"/>
      <c r="AM375" s="42"/>
      <c r="AN375" s="42"/>
      <c r="AO375" s="42"/>
      <c r="AP375" s="42"/>
      <c r="AQ375" s="42"/>
      <c r="AR375" s="42"/>
    </row>
    <row r="376" spans="1:44" s="12" customFormat="1" x14ac:dyDescent="0.25">
      <c r="A376" s="91"/>
      <c r="B376" s="92"/>
      <c r="C376" s="35"/>
      <c r="D376" s="33"/>
      <c r="E376" s="33"/>
      <c r="F376" s="33"/>
      <c r="G376" s="33"/>
      <c r="H376" s="33"/>
      <c r="I376" s="33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F376" s="42"/>
      <c r="AG376" s="42"/>
      <c r="AH376" s="42"/>
      <c r="AI376" s="42"/>
      <c r="AJ376" s="42"/>
      <c r="AK376" s="42"/>
      <c r="AL376" s="42"/>
      <c r="AM376" s="42"/>
      <c r="AN376" s="42"/>
      <c r="AO376" s="42"/>
      <c r="AP376" s="42"/>
      <c r="AQ376" s="42"/>
      <c r="AR376" s="42"/>
    </row>
    <row r="377" spans="1:44" s="12" customFormat="1" ht="47.25" customHeight="1" x14ac:dyDescent="0.25">
      <c r="A377" s="111"/>
      <c r="B377" s="92"/>
      <c r="C377" s="35"/>
      <c r="D377" s="34"/>
      <c r="E377" s="34"/>
      <c r="F377" s="34"/>
      <c r="G377" s="34"/>
      <c r="H377" s="34"/>
      <c r="I377" s="34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F377" s="42"/>
      <c r="AG377" s="42"/>
      <c r="AH377" s="42"/>
      <c r="AI377" s="42"/>
      <c r="AJ377" s="42"/>
      <c r="AK377" s="42"/>
      <c r="AL377" s="42"/>
      <c r="AM377" s="42"/>
      <c r="AN377" s="42"/>
      <c r="AO377" s="42"/>
      <c r="AP377" s="42"/>
      <c r="AQ377" s="42"/>
      <c r="AR377" s="42"/>
    </row>
    <row r="378" spans="1:44" s="12" customFormat="1" x14ac:dyDescent="0.25">
      <c r="A378" s="91"/>
      <c r="B378" s="92"/>
      <c r="C378" s="35"/>
      <c r="D378" s="33"/>
      <c r="E378" s="33"/>
      <c r="F378" s="33"/>
      <c r="G378" s="33"/>
      <c r="H378" s="33"/>
      <c r="I378" s="33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F378" s="42"/>
      <c r="AG378" s="42"/>
      <c r="AH378" s="42"/>
      <c r="AI378" s="42"/>
      <c r="AJ378" s="42"/>
      <c r="AK378" s="42"/>
      <c r="AL378" s="42"/>
      <c r="AM378" s="42"/>
      <c r="AN378" s="42"/>
      <c r="AO378" s="42"/>
      <c r="AP378" s="42"/>
      <c r="AQ378" s="42"/>
      <c r="AR378" s="42"/>
    </row>
    <row r="379" spans="1:44" s="12" customFormat="1" ht="47.25" customHeight="1" x14ac:dyDescent="0.25">
      <c r="A379" s="111"/>
      <c r="B379" s="92"/>
      <c r="C379" s="35"/>
      <c r="D379" s="34"/>
      <c r="E379" s="34"/>
      <c r="F379" s="34"/>
      <c r="G379" s="34"/>
      <c r="H379" s="34"/>
      <c r="I379" s="34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F379" s="42"/>
      <c r="AG379" s="42"/>
      <c r="AH379" s="42"/>
      <c r="AI379" s="42"/>
      <c r="AJ379" s="42"/>
      <c r="AK379" s="42"/>
      <c r="AL379" s="42"/>
      <c r="AM379" s="42"/>
      <c r="AN379" s="42"/>
      <c r="AO379" s="42"/>
      <c r="AP379" s="42"/>
      <c r="AQ379" s="42"/>
      <c r="AR379" s="42"/>
    </row>
    <row r="380" spans="1:44" s="12" customFormat="1" ht="56.25" customHeight="1" x14ac:dyDescent="0.25">
      <c r="A380" s="91"/>
      <c r="B380" s="92"/>
      <c r="C380" s="35"/>
      <c r="D380" s="33"/>
      <c r="E380" s="33"/>
      <c r="F380" s="33"/>
      <c r="G380" s="33"/>
      <c r="H380" s="33"/>
      <c r="I380" s="33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F380" s="42"/>
      <c r="AG380" s="42"/>
      <c r="AH380" s="42"/>
      <c r="AI380" s="42"/>
      <c r="AJ380" s="42"/>
      <c r="AK380" s="42"/>
      <c r="AL380" s="42"/>
      <c r="AM380" s="42"/>
      <c r="AN380" s="42"/>
      <c r="AO380" s="42"/>
      <c r="AP380" s="42"/>
      <c r="AQ380" s="42"/>
      <c r="AR380" s="42"/>
    </row>
    <row r="381" spans="1:44" s="12" customFormat="1" ht="47.25" customHeight="1" x14ac:dyDescent="0.25">
      <c r="A381" s="111"/>
      <c r="B381" s="92"/>
      <c r="C381" s="35"/>
      <c r="D381" s="34"/>
      <c r="E381" s="34"/>
      <c r="F381" s="34"/>
      <c r="G381" s="34"/>
      <c r="H381" s="34"/>
      <c r="I381" s="34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F381" s="42"/>
      <c r="AG381" s="42"/>
      <c r="AH381" s="42"/>
      <c r="AI381" s="42"/>
      <c r="AJ381" s="42"/>
      <c r="AK381" s="42"/>
      <c r="AL381" s="42"/>
      <c r="AM381" s="42"/>
      <c r="AN381" s="42"/>
      <c r="AO381" s="42"/>
      <c r="AP381" s="42"/>
      <c r="AQ381" s="42"/>
      <c r="AR381" s="42"/>
    </row>
    <row r="382" spans="1:44" s="12" customFormat="1" ht="69" customHeight="1" x14ac:dyDescent="0.25">
      <c r="A382" s="91"/>
      <c r="B382" s="92"/>
      <c r="C382" s="35"/>
      <c r="D382" s="33"/>
      <c r="E382" s="33"/>
      <c r="F382" s="33"/>
      <c r="G382" s="33"/>
      <c r="H382" s="33"/>
      <c r="I382" s="33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F382" s="42"/>
      <c r="AG382" s="42"/>
      <c r="AH382" s="42"/>
      <c r="AI382" s="42"/>
      <c r="AJ382" s="42"/>
      <c r="AK382" s="42"/>
      <c r="AL382" s="42"/>
      <c r="AM382" s="42"/>
      <c r="AN382" s="42"/>
      <c r="AO382" s="42"/>
      <c r="AP382" s="42"/>
      <c r="AQ382" s="42"/>
      <c r="AR382" s="42"/>
    </row>
    <row r="383" spans="1:44" s="12" customFormat="1" ht="34.5" customHeight="1" x14ac:dyDescent="0.25">
      <c r="A383" s="111"/>
      <c r="B383" s="112"/>
      <c r="C383" s="35"/>
      <c r="D383" s="34"/>
      <c r="E383" s="34"/>
      <c r="F383" s="34"/>
      <c r="G383" s="34"/>
      <c r="H383" s="34"/>
      <c r="I383" s="34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F383" s="42"/>
      <c r="AG383" s="42"/>
      <c r="AH383" s="42"/>
      <c r="AI383" s="42"/>
      <c r="AJ383" s="42"/>
      <c r="AK383" s="42"/>
      <c r="AL383" s="42"/>
      <c r="AM383" s="42"/>
      <c r="AN383" s="42"/>
      <c r="AO383" s="42"/>
      <c r="AP383" s="42"/>
      <c r="AQ383" s="42"/>
      <c r="AR383" s="42"/>
    </row>
    <row r="384" spans="1:44" s="12" customFormat="1" ht="69" customHeight="1" x14ac:dyDescent="0.25">
      <c r="A384" s="91"/>
      <c r="B384" s="92"/>
      <c r="C384" s="35"/>
      <c r="D384" s="33"/>
      <c r="E384" s="33"/>
      <c r="F384" s="33"/>
      <c r="G384" s="33"/>
      <c r="H384" s="33"/>
      <c r="I384" s="33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F384" s="42"/>
      <c r="AG384" s="42"/>
      <c r="AH384" s="42"/>
      <c r="AI384" s="42"/>
      <c r="AJ384" s="42"/>
      <c r="AK384" s="42"/>
      <c r="AL384" s="42"/>
      <c r="AM384" s="42"/>
      <c r="AN384" s="42"/>
      <c r="AO384" s="42"/>
      <c r="AP384" s="42"/>
      <c r="AQ384" s="42"/>
      <c r="AR384" s="42"/>
    </row>
    <row r="385" spans="1:44" s="12" customFormat="1" x14ac:dyDescent="0.25">
      <c r="A385" s="111"/>
      <c r="B385" s="92"/>
      <c r="C385" s="35"/>
      <c r="D385" s="34"/>
      <c r="E385" s="34"/>
      <c r="F385" s="34"/>
      <c r="G385" s="34"/>
      <c r="H385" s="34"/>
      <c r="I385" s="34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F385" s="42"/>
      <c r="AG385" s="42"/>
      <c r="AH385" s="42"/>
      <c r="AI385" s="42"/>
      <c r="AJ385" s="42"/>
      <c r="AK385" s="42"/>
      <c r="AL385" s="42"/>
      <c r="AM385" s="42"/>
      <c r="AN385" s="42"/>
      <c r="AO385" s="42"/>
      <c r="AP385" s="42"/>
      <c r="AQ385" s="42"/>
      <c r="AR385" s="42"/>
    </row>
    <row r="386" spans="1:44" s="12" customFormat="1" x14ac:dyDescent="0.25">
      <c r="A386" s="91"/>
      <c r="B386" s="92"/>
      <c r="C386" s="35"/>
      <c r="D386" s="33"/>
      <c r="E386" s="33"/>
      <c r="F386" s="33"/>
      <c r="G386" s="33"/>
      <c r="H386" s="33"/>
      <c r="I386" s="33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F386" s="42"/>
      <c r="AG386" s="42"/>
      <c r="AH386" s="42"/>
      <c r="AI386" s="42"/>
      <c r="AJ386" s="42"/>
      <c r="AK386" s="42"/>
      <c r="AL386" s="42"/>
      <c r="AM386" s="42"/>
      <c r="AN386" s="42"/>
      <c r="AO386" s="42"/>
      <c r="AP386" s="42"/>
      <c r="AQ386" s="42"/>
      <c r="AR386" s="42"/>
    </row>
    <row r="387" spans="1:44" s="12" customFormat="1" x14ac:dyDescent="0.25">
      <c r="A387" s="111"/>
      <c r="B387" s="92"/>
      <c r="C387" s="35"/>
      <c r="D387" s="34"/>
      <c r="E387" s="34"/>
      <c r="F387" s="34"/>
      <c r="G387" s="34"/>
      <c r="H387" s="34"/>
      <c r="I387" s="34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F387" s="42"/>
      <c r="AG387" s="42"/>
      <c r="AH387" s="42"/>
      <c r="AI387" s="42"/>
      <c r="AJ387" s="42"/>
      <c r="AK387" s="42"/>
      <c r="AL387" s="42"/>
      <c r="AM387" s="42"/>
      <c r="AN387" s="42"/>
      <c r="AO387" s="42"/>
      <c r="AP387" s="42"/>
      <c r="AQ387" s="42"/>
      <c r="AR387" s="42"/>
    </row>
    <row r="388" spans="1:44" s="12" customFormat="1" ht="27.75" customHeight="1" x14ac:dyDescent="0.25">
      <c r="A388" s="91"/>
      <c r="B388" s="92"/>
      <c r="C388" s="35"/>
      <c r="D388" s="33"/>
      <c r="E388" s="33"/>
      <c r="F388" s="33"/>
      <c r="G388" s="33"/>
      <c r="H388" s="33"/>
      <c r="I388" s="33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F388" s="42"/>
      <c r="AG388" s="42"/>
      <c r="AH388" s="42"/>
      <c r="AI388" s="42"/>
      <c r="AJ388" s="42"/>
      <c r="AK388" s="42"/>
      <c r="AL388" s="42"/>
      <c r="AM388" s="42"/>
      <c r="AN388" s="42"/>
      <c r="AO388" s="42"/>
      <c r="AP388" s="42"/>
      <c r="AQ388" s="42"/>
      <c r="AR388" s="42"/>
    </row>
    <row r="389" spans="1:44" s="12" customFormat="1" x14ac:dyDescent="0.25">
      <c r="A389" s="111"/>
      <c r="B389" s="92"/>
      <c r="C389" s="92"/>
      <c r="D389" s="104"/>
      <c r="E389" s="104"/>
      <c r="F389" s="104"/>
      <c r="G389" s="34"/>
      <c r="H389" s="34"/>
      <c r="I389" s="34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F389" s="42"/>
      <c r="AG389" s="42"/>
      <c r="AH389" s="42"/>
      <c r="AI389" s="42"/>
      <c r="AJ389" s="42"/>
      <c r="AK389" s="42"/>
      <c r="AL389" s="42"/>
      <c r="AM389" s="42"/>
      <c r="AN389" s="42"/>
      <c r="AO389" s="42"/>
      <c r="AP389" s="42"/>
      <c r="AQ389" s="42"/>
      <c r="AR389" s="42"/>
    </row>
    <row r="390" spans="1:44" s="12" customFormat="1" x14ac:dyDescent="0.25">
      <c r="A390" s="111"/>
      <c r="B390" s="92"/>
      <c r="C390" s="92"/>
      <c r="D390" s="104"/>
      <c r="E390" s="104"/>
      <c r="F390" s="104"/>
      <c r="G390" s="34"/>
      <c r="H390" s="34"/>
      <c r="I390" s="34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F390" s="42"/>
      <c r="AG390" s="42"/>
      <c r="AH390" s="42"/>
      <c r="AI390" s="42"/>
      <c r="AJ390" s="42"/>
      <c r="AK390" s="42"/>
      <c r="AL390" s="42"/>
      <c r="AM390" s="42"/>
      <c r="AN390" s="42"/>
      <c r="AO390" s="42"/>
      <c r="AP390" s="42"/>
      <c r="AQ390" s="42"/>
      <c r="AR390" s="42"/>
    </row>
    <row r="391" spans="1:44" s="12" customFormat="1" x14ac:dyDescent="0.25">
      <c r="A391" s="111"/>
      <c r="B391" s="92"/>
      <c r="C391" s="92"/>
      <c r="D391" s="104"/>
      <c r="E391" s="104"/>
      <c r="F391" s="104"/>
      <c r="G391" s="34"/>
      <c r="H391" s="34"/>
      <c r="I391" s="34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F391" s="42"/>
      <c r="AG391" s="42"/>
      <c r="AH391" s="42"/>
      <c r="AI391" s="42"/>
      <c r="AJ391" s="42"/>
      <c r="AK391" s="42"/>
      <c r="AL391" s="42"/>
      <c r="AM391" s="42"/>
      <c r="AN391" s="42"/>
      <c r="AO391" s="42"/>
      <c r="AP391" s="42"/>
      <c r="AQ391" s="42"/>
      <c r="AR391" s="42"/>
    </row>
    <row r="392" spans="1:44" s="12" customFormat="1" ht="33.75" customHeight="1" x14ac:dyDescent="0.25">
      <c r="A392" s="91"/>
      <c r="B392" s="92"/>
      <c r="C392" s="35"/>
      <c r="D392" s="33"/>
      <c r="E392" s="33"/>
      <c r="F392" s="33"/>
      <c r="G392" s="33"/>
      <c r="H392" s="33"/>
      <c r="I392" s="33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F392" s="42"/>
      <c r="AG392" s="42"/>
      <c r="AH392" s="42"/>
      <c r="AI392" s="42"/>
      <c r="AJ392" s="42"/>
      <c r="AK392" s="42"/>
      <c r="AL392" s="42"/>
      <c r="AM392" s="42"/>
      <c r="AN392" s="42"/>
      <c r="AO392" s="42"/>
      <c r="AP392" s="42"/>
      <c r="AQ392" s="42"/>
      <c r="AR392" s="42"/>
    </row>
    <row r="393" spans="1:44" s="12" customFormat="1" x14ac:dyDescent="0.25">
      <c r="A393" s="91"/>
      <c r="B393" s="92"/>
      <c r="C393" s="35"/>
      <c r="D393" s="34"/>
      <c r="E393" s="34"/>
      <c r="F393" s="34"/>
      <c r="G393" s="34"/>
      <c r="H393" s="34"/>
      <c r="I393" s="34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F393" s="42"/>
      <c r="AG393" s="42"/>
      <c r="AH393" s="42"/>
      <c r="AI393" s="42"/>
      <c r="AJ393" s="42"/>
      <c r="AK393" s="42"/>
      <c r="AL393" s="42"/>
      <c r="AM393" s="42"/>
      <c r="AN393" s="42"/>
      <c r="AO393" s="42"/>
      <c r="AP393" s="42"/>
      <c r="AQ393" s="42"/>
      <c r="AR393" s="42"/>
    </row>
    <row r="394" spans="1:44" s="12" customFormat="1" ht="15.75" customHeight="1" x14ac:dyDescent="0.25">
      <c r="A394" s="91"/>
      <c r="B394" s="92"/>
      <c r="C394" s="35"/>
      <c r="D394" s="33"/>
      <c r="E394" s="33"/>
      <c r="F394" s="33"/>
      <c r="G394" s="33"/>
      <c r="H394" s="33"/>
      <c r="I394" s="33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F394" s="42"/>
      <c r="AG394" s="42"/>
      <c r="AH394" s="42"/>
      <c r="AI394" s="42"/>
      <c r="AJ394" s="42"/>
      <c r="AK394" s="42"/>
      <c r="AL394" s="42"/>
      <c r="AM394" s="42"/>
      <c r="AN394" s="42"/>
      <c r="AO394" s="42"/>
      <c r="AP394" s="42"/>
      <c r="AQ394" s="42"/>
      <c r="AR394" s="42"/>
    </row>
    <row r="395" spans="1:44" s="12" customFormat="1" x14ac:dyDescent="0.25">
      <c r="A395" s="91"/>
      <c r="B395" s="92"/>
      <c r="C395" s="35"/>
      <c r="D395" s="33"/>
      <c r="E395" s="33"/>
      <c r="F395" s="33"/>
      <c r="G395" s="33"/>
      <c r="H395" s="33"/>
      <c r="I395" s="33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F395" s="42"/>
      <c r="AG395" s="42"/>
      <c r="AH395" s="42"/>
      <c r="AI395" s="42"/>
      <c r="AJ395" s="42"/>
      <c r="AK395" s="42"/>
      <c r="AL395" s="42"/>
      <c r="AM395" s="42"/>
      <c r="AN395" s="42"/>
      <c r="AO395" s="42"/>
      <c r="AP395" s="42"/>
      <c r="AQ395" s="42"/>
      <c r="AR395" s="42"/>
    </row>
    <row r="396" spans="1:44" s="12" customFormat="1" ht="47.25" customHeight="1" x14ac:dyDescent="0.25">
      <c r="A396" s="91"/>
      <c r="B396" s="92"/>
      <c r="C396" s="35"/>
      <c r="D396" s="34"/>
      <c r="E396" s="34"/>
      <c r="F396" s="34"/>
      <c r="G396" s="34"/>
      <c r="H396" s="34"/>
      <c r="I396" s="34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F396" s="42"/>
      <c r="AG396" s="42"/>
      <c r="AH396" s="42"/>
      <c r="AI396" s="42"/>
      <c r="AJ396" s="42"/>
      <c r="AK396" s="42"/>
      <c r="AL396" s="42"/>
      <c r="AM396" s="42"/>
      <c r="AN396" s="42"/>
      <c r="AO396" s="42"/>
      <c r="AP396" s="42"/>
      <c r="AQ396" s="42"/>
      <c r="AR396" s="42"/>
    </row>
    <row r="397" spans="1:44" s="12" customFormat="1" x14ac:dyDescent="0.25">
      <c r="A397" s="91"/>
      <c r="B397" s="92"/>
      <c r="C397" s="35"/>
      <c r="D397" s="33"/>
      <c r="E397" s="33"/>
      <c r="F397" s="33"/>
      <c r="G397" s="33"/>
      <c r="H397" s="33"/>
      <c r="I397" s="33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F397" s="42"/>
      <c r="AG397" s="42"/>
      <c r="AH397" s="42"/>
      <c r="AI397" s="42"/>
      <c r="AJ397" s="42"/>
      <c r="AK397" s="42"/>
      <c r="AL397" s="42"/>
      <c r="AM397" s="42"/>
      <c r="AN397" s="42"/>
      <c r="AO397" s="42"/>
      <c r="AP397" s="42"/>
      <c r="AQ397" s="42"/>
      <c r="AR397" s="42"/>
    </row>
    <row r="398" spans="1:44" s="12" customFormat="1" ht="24" customHeight="1" x14ac:dyDescent="0.25">
      <c r="A398" s="91"/>
      <c r="B398" s="92"/>
      <c r="C398" s="35"/>
      <c r="D398" s="34"/>
      <c r="E398" s="34"/>
      <c r="F398" s="34"/>
      <c r="G398" s="34"/>
      <c r="H398" s="34"/>
      <c r="I398" s="34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F398" s="42"/>
      <c r="AG398" s="42"/>
      <c r="AH398" s="42"/>
      <c r="AI398" s="42"/>
      <c r="AJ398" s="42"/>
      <c r="AK398" s="42"/>
      <c r="AL398" s="42"/>
      <c r="AM398" s="42"/>
      <c r="AN398" s="42"/>
      <c r="AO398" s="42"/>
      <c r="AP398" s="42"/>
      <c r="AQ398" s="42"/>
      <c r="AR398" s="42"/>
    </row>
    <row r="399" spans="1:44" s="12" customFormat="1" x14ac:dyDescent="0.25">
      <c r="A399" s="91"/>
      <c r="B399" s="92"/>
      <c r="C399" s="35"/>
      <c r="D399" s="33"/>
      <c r="E399" s="33"/>
      <c r="F399" s="33"/>
      <c r="G399" s="33"/>
      <c r="H399" s="33"/>
      <c r="I399" s="33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F399" s="42"/>
      <c r="AG399" s="42"/>
      <c r="AH399" s="42"/>
      <c r="AI399" s="42"/>
      <c r="AJ399" s="42"/>
      <c r="AK399" s="42"/>
      <c r="AL399" s="42"/>
      <c r="AM399" s="42"/>
      <c r="AN399" s="42"/>
      <c r="AO399" s="42"/>
      <c r="AP399" s="42"/>
      <c r="AQ399" s="42"/>
      <c r="AR399" s="42"/>
    </row>
    <row r="400" spans="1:44" s="12" customFormat="1" ht="45" customHeight="1" x14ac:dyDescent="0.25">
      <c r="A400" s="91"/>
      <c r="B400" s="92"/>
      <c r="C400" s="35"/>
      <c r="D400" s="34"/>
      <c r="E400" s="34"/>
      <c r="F400" s="34"/>
      <c r="G400" s="34"/>
      <c r="H400" s="34"/>
      <c r="I400" s="34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F400" s="42"/>
      <c r="AG400" s="42"/>
      <c r="AH400" s="42"/>
      <c r="AI400" s="42"/>
      <c r="AJ400" s="42"/>
      <c r="AK400" s="42"/>
      <c r="AL400" s="42"/>
      <c r="AM400" s="42"/>
      <c r="AN400" s="42"/>
      <c r="AO400" s="42"/>
      <c r="AP400" s="42"/>
      <c r="AQ400" s="42"/>
      <c r="AR400" s="42"/>
    </row>
    <row r="401" spans="1:44" s="12" customFormat="1" x14ac:dyDescent="0.25">
      <c r="A401" s="91"/>
      <c r="B401" s="92"/>
      <c r="C401" s="35"/>
      <c r="D401" s="34"/>
      <c r="E401" s="34"/>
      <c r="F401" s="34"/>
      <c r="G401" s="34"/>
      <c r="H401" s="34"/>
      <c r="I401" s="34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F401" s="42"/>
      <c r="AG401" s="42"/>
      <c r="AH401" s="42"/>
      <c r="AI401" s="42"/>
      <c r="AJ401" s="42"/>
      <c r="AK401" s="42"/>
      <c r="AL401" s="42"/>
      <c r="AM401" s="42"/>
      <c r="AN401" s="42"/>
      <c r="AO401" s="42"/>
      <c r="AP401" s="42"/>
      <c r="AQ401" s="42"/>
      <c r="AR401" s="42"/>
    </row>
    <row r="402" spans="1:44" s="12" customFormat="1" ht="62.25" customHeight="1" x14ac:dyDescent="0.25">
      <c r="A402" s="91"/>
      <c r="B402" s="92"/>
      <c r="C402" s="35"/>
      <c r="D402" s="34"/>
      <c r="E402" s="34"/>
      <c r="F402" s="34"/>
      <c r="G402" s="34"/>
      <c r="H402" s="34"/>
      <c r="I402" s="34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F402" s="42"/>
      <c r="AG402" s="42"/>
      <c r="AH402" s="42"/>
      <c r="AI402" s="42"/>
      <c r="AJ402" s="42"/>
      <c r="AK402" s="42"/>
      <c r="AL402" s="42"/>
      <c r="AM402" s="42"/>
      <c r="AN402" s="42"/>
      <c r="AO402" s="42"/>
      <c r="AP402" s="42"/>
      <c r="AQ402" s="42"/>
      <c r="AR402" s="42"/>
    </row>
    <row r="403" spans="1:44" s="12" customFormat="1" x14ac:dyDescent="0.25">
      <c r="A403" s="91"/>
      <c r="B403" s="92"/>
      <c r="C403" s="35"/>
      <c r="D403" s="33"/>
      <c r="E403" s="33"/>
      <c r="F403" s="33"/>
      <c r="G403" s="33"/>
      <c r="H403" s="33"/>
      <c r="I403" s="33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F403" s="42"/>
      <c r="AG403" s="42"/>
      <c r="AH403" s="42"/>
      <c r="AI403" s="42"/>
      <c r="AJ403" s="42"/>
      <c r="AK403" s="42"/>
      <c r="AL403" s="42"/>
      <c r="AM403" s="42"/>
      <c r="AN403" s="42"/>
      <c r="AO403" s="42"/>
      <c r="AP403" s="42"/>
      <c r="AQ403" s="42"/>
      <c r="AR403" s="42"/>
    </row>
    <row r="404" spans="1:44" s="12" customFormat="1" ht="54" customHeight="1" x14ac:dyDescent="0.25">
      <c r="A404" s="91"/>
      <c r="B404" s="92"/>
      <c r="C404" s="35"/>
      <c r="D404" s="34"/>
      <c r="E404" s="34"/>
      <c r="F404" s="34"/>
      <c r="G404" s="34"/>
      <c r="H404" s="34"/>
      <c r="I404" s="34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F404" s="42"/>
      <c r="AG404" s="42"/>
      <c r="AH404" s="42"/>
      <c r="AI404" s="42"/>
      <c r="AJ404" s="42"/>
      <c r="AK404" s="42"/>
      <c r="AL404" s="42"/>
      <c r="AM404" s="42"/>
      <c r="AN404" s="42"/>
      <c r="AO404" s="42"/>
      <c r="AP404" s="42"/>
      <c r="AQ404" s="42"/>
      <c r="AR404" s="42"/>
    </row>
    <row r="405" spans="1:44" s="12" customFormat="1" x14ac:dyDescent="0.25">
      <c r="A405" s="91"/>
      <c r="B405" s="92"/>
      <c r="C405" s="35"/>
      <c r="D405" s="33"/>
      <c r="E405" s="33"/>
      <c r="F405" s="33"/>
      <c r="G405" s="33"/>
      <c r="H405" s="33"/>
      <c r="I405" s="33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F405" s="42"/>
      <c r="AG405" s="42"/>
      <c r="AH405" s="42"/>
      <c r="AI405" s="42"/>
      <c r="AJ405" s="42"/>
      <c r="AK405" s="42"/>
      <c r="AL405" s="42"/>
      <c r="AM405" s="42"/>
      <c r="AN405" s="42"/>
      <c r="AO405" s="42"/>
      <c r="AP405" s="42"/>
      <c r="AQ405" s="42"/>
      <c r="AR405" s="42"/>
    </row>
    <row r="406" spans="1:44" s="12" customFormat="1" ht="45.75" customHeight="1" x14ac:dyDescent="0.25">
      <c r="A406" s="91"/>
      <c r="B406" s="92"/>
      <c r="C406" s="35"/>
      <c r="D406" s="34"/>
      <c r="E406" s="34"/>
      <c r="F406" s="34"/>
      <c r="G406" s="34"/>
      <c r="H406" s="34"/>
      <c r="I406" s="34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F406" s="42"/>
      <c r="AG406" s="42"/>
      <c r="AH406" s="42"/>
      <c r="AI406" s="42"/>
      <c r="AJ406" s="42"/>
      <c r="AK406" s="42"/>
      <c r="AL406" s="42"/>
      <c r="AM406" s="42"/>
      <c r="AN406" s="42"/>
      <c r="AO406" s="42"/>
      <c r="AP406" s="42"/>
      <c r="AQ406" s="42"/>
      <c r="AR406" s="42"/>
    </row>
    <row r="407" spans="1:44" s="12" customFormat="1" x14ac:dyDescent="0.25">
      <c r="A407" s="91"/>
      <c r="B407" s="92"/>
      <c r="C407" s="35"/>
      <c r="D407" s="33"/>
      <c r="E407" s="33"/>
      <c r="F407" s="33"/>
      <c r="G407" s="33"/>
      <c r="H407" s="33"/>
      <c r="I407" s="33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F407" s="42"/>
      <c r="AG407" s="42"/>
      <c r="AH407" s="42"/>
      <c r="AI407" s="42"/>
      <c r="AJ407" s="42"/>
      <c r="AK407" s="42"/>
      <c r="AL407" s="42"/>
      <c r="AM407" s="42"/>
      <c r="AN407" s="42"/>
      <c r="AO407" s="42"/>
      <c r="AP407" s="42"/>
      <c r="AQ407" s="42"/>
      <c r="AR407" s="42"/>
    </row>
    <row r="408" spans="1:44" s="12" customFormat="1" ht="59.25" customHeight="1" x14ac:dyDescent="0.25">
      <c r="A408" s="91"/>
      <c r="B408" s="92"/>
      <c r="C408" s="35"/>
      <c r="D408" s="34"/>
      <c r="E408" s="34"/>
      <c r="F408" s="34"/>
      <c r="G408" s="34"/>
      <c r="H408" s="34"/>
      <c r="I408" s="34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F408" s="42"/>
      <c r="AG408" s="42"/>
      <c r="AH408" s="42"/>
      <c r="AI408" s="42"/>
      <c r="AJ408" s="42"/>
      <c r="AK408" s="42"/>
      <c r="AL408" s="42"/>
      <c r="AM408" s="42"/>
      <c r="AN408" s="42"/>
      <c r="AO408" s="42"/>
      <c r="AP408" s="42"/>
      <c r="AQ408" s="42"/>
      <c r="AR408" s="42"/>
    </row>
    <row r="409" spans="1:44" s="12" customFormat="1" x14ac:dyDescent="0.25">
      <c r="A409" s="91"/>
      <c r="B409" s="92"/>
      <c r="C409" s="35"/>
      <c r="D409" s="33"/>
      <c r="E409" s="33"/>
      <c r="F409" s="33"/>
      <c r="G409" s="33"/>
      <c r="H409" s="33"/>
      <c r="I409" s="33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F409" s="42"/>
      <c r="AG409" s="42"/>
      <c r="AH409" s="42"/>
      <c r="AI409" s="42"/>
      <c r="AJ409" s="42"/>
      <c r="AK409" s="42"/>
      <c r="AL409" s="42"/>
      <c r="AM409" s="42"/>
      <c r="AN409" s="42"/>
      <c r="AO409" s="42"/>
      <c r="AP409" s="42"/>
      <c r="AQ409" s="42"/>
      <c r="AR409" s="42"/>
    </row>
    <row r="410" spans="1:44" s="12" customFormat="1" ht="31.5" customHeight="1" x14ac:dyDescent="0.25">
      <c r="A410" s="91"/>
      <c r="B410" s="92"/>
      <c r="C410" s="35"/>
      <c r="D410" s="34"/>
      <c r="E410" s="34"/>
      <c r="F410" s="34"/>
      <c r="G410" s="34"/>
      <c r="H410" s="34"/>
      <c r="I410" s="34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F410" s="42"/>
      <c r="AG410" s="42"/>
      <c r="AH410" s="42"/>
      <c r="AI410" s="42"/>
      <c r="AJ410" s="42"/>
      <c r="AK410" s="42"/>
      <c r="AL410" s="42"/>
      <c r="AM410" s="42"/>
      <c r="AN410" s="42"/>
      <c r="AO410" s="42"/>
      <c r="AP410" s="42"/>
      <c r="AQ410" s="42"/>
      <c r="AR410" s="42"/>
    </row>
    <row r="411" spans="1:44" s="12" customFormat="1" x14ac:dyDescent="0.25">
      <c r="A411" s="91"/>
      <c r="B411" s="109"/>
      <c r="C411" s="35"/>
      <c r="D411" s="33"/>
      <c r="E411" s="33"/>
      <c r="F411" s="33"/>
      <c r="G411" s="33"/>
      <c r="H411" s="33"/>
      <c r="I411" s="33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F411" s="42"/>
      <c r="AG411" s="42"/>
      <c r="AH411" s="42"/>
      <c r="AI411" s="42"/>
      <c r="AJ411" s="42"/>
      <c r="AK411" s="42"/>
      <c r="AL411" s="42"/>
      <c r="AM411" s="42"/>
      <c r="AN411" s="42"/>
      <c r="AO411" s="42"/>
      <c r="AP411" s="42"/>
      <c r="AQ411" s="42"/>
      <c r="AR411" s="42"/>
    </row>
    <row r="412" spans="1:44" s="12" customFormat="1" ht="72" customHeight="1" x14ac:dyDescent="0.25">
      <c r="A412" s="91"/>
      <c r="B412" s="92"/>
      <c r="C412" s="35"/>
      <c r="D412" s="34"/>
      <c r="E412" s="34"/>
      <c r="F412" s="34"/>
      <c r="G412" s="34"/>
      <c r="H412" s="34"/>
      <c r="I412" s="34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F412" s="42"/>
      <c r="AG412" s="42"/>
      <c r="AH412" s="42"/>
      <c r="AI412" s="42"/>
      <c r="AJ412" s="42"/>
      <c r="AK412" s="42"/>
      <c r="AL412" s="42"/>
      <c r="AM412" s="42"/>
      <c r="AN412" s="42"/>
      <c r="AO412" s="42"/>
      <c r="AP412" s="42"/>
      <c r="AQ412" s="42"/>
      <c r="AR412" s="42"/>
    </row>
    <row r="413" spans="1:44" s="12" customFormat="1" x14ac:dyDescent="0.25">
      <c r="A413" s="91"/>
      <c r="B413" s="110"/>
      <c r="C413" s="35"/>
      <c r="D413" s="33"/>
      <c r="E413" s="33"/>
      <c r="F413" s="33"/>
      <c r="G413" s="33"/>
      <c r="H413" s="33"/>
      <c r="I413" s="33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F413" s="42"/>
      <c r="AG413" s="42"/>
      <c r="AH413" s="42"/>
      <c r="AI413" s="42"/>
      <c r="AJ413" s="42"/>
      <c r="AK413" s="42"/>
      <c r="AL413" s="42"/>
      <c r="AM413" s="42"/>
      <c r="AN413" s="42"/>
      <c r="AO413" s="42"/>
      <c r="AP413" s="42"/>
      <c r="AQ413" s="42"/>
      <c r="AR413" s="42"/>
    </row>
    <row r="414" spans="1:44" s="12" customFormat="1" ht="75" customHeight="1" x14ac:dyDescent="0.25">
      <c r="A414" s="91"/>
      <c r="B414" s="110"/>
      <c r="C414" s="35"/>
      <c r="D414" s="34"/>
      <c r="E414" s="34"/>
      <c r="F414" s="34"/>
      <c r="G414" s="34"/>
      <c r="H414" s="34"/>
      <c r="I414" s="34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F414" s="42"/>
      <c r="AG414" s="42"/>
      <c r="AH414" s="42"/>
      <c r="AI414" s="42"/>
      <c r="AJ414" s="42"/>
      <c r="AK414" s="42"/>
      <c r="AL414" s="42"/>
      <c r="AM414" s="42"/>
      <c r="AN414" s="42"/>
      <c r="AO414" s="42"/>
      <c r="AP414" s="42"/>
      <c r="AQ414" s="42"/>
      <c r="AR414" s="42"/>
    </row>
    <row r="415" spans="1:44" s="12" customFormat="1" x14ac:dyDescent="0.25">
      <c r="A415" s="91"/>
      <c r="B415" s="110"/>
      <c r="C415" s="35"/>
      <c r="D415" s="33"/>
      <c r="E415" s="33"/>
      <c r="F415" s="33"/>
      <c r="G415" s="33"/>
      <c r="H415" s="33"/>
      <c r="I415" s="33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F415" s="42"/>
      <c r="AG415" s="42"/>
      <c r="AH415" s="42"/>
      <c r="AI415" s="42"/>
      <c r="AJ415" s="42"/>
      <c r="AK415" s="42"/>
      <c r="AL415" s="42"/>
      <c r="AM415" s="42"/>
      <c r="AN415" s="42"/>
      <c r="AO415" s="42"/>
      <c r="AP415" s="42"/>
      <c r="AQ415" s="42"/>
      <c r="AR415" s="42"/>
    </row>
    <row r="416" spans="1:44" s="12" customFormat="1" ht="42.75" customHeight="1" x14ac:dyDescent="0.25">
      <c r="A416" s="91"/>
      <c r="B416" s="110"/>
      <c r="C416" s="35"/>
      <c r="D416" s="34"/>
      <c r="E416" s="34"/>
      <c r="F416" s="34"/>
      <c r="G416" s="34"/>
      <c r="H416" s="34"/>
      <c r="I416" s="34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F416" s="42"/>
      <c r="AG416" s="42"/>
      <c r="AH416" s="42"/>
      <c r="AI416" s="42"/>
      <c r="AJ416" s="42"/>
      <c r="AK416" s="42"/>
      <c r="AL416" s="42"/>
      <c r="AM416" s="42"/>
      <c r="AN416" s="42"/>
      <c r="AO416" s="42"/>
      <c r="AP416" s="42"/>
      <c r="AQ416" s="42"/>
      <c r="AR416" s="42"/>
    </row>
    <row r="417" spans="1:44" s="12" customFormat="1" x14ac:dyDescent="0.25">
      <c r="A417" s="91"/>
      <c r="B417" s="92"/>
      <c r="C417" s="35"/>
      <c r="D417" s="33"/>
      <c r="E417" s="33"/>
      <c r="F417" s="33"/>
      <c r="G417" s="33"/>
      <c r="H417" s="33"/>
      <c r="I417" s="33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F417" s="42"/>
      <c r="AG417" s="42"/>
      <c r="AH417" s="42"/>
      <c r="AI417" s="42"/>
      <c r="AJ417" s="42"/>
      <c r="AK417" s="42"/>
      <c r="AL417" s="42"/>
      <c r="AM417" s="42"/>
      <c r="AN417" s="42"/>
      <c r="AO417" s="42"/>
      <c r="AP417" s="42"/>
      <c r="AQ417" s="42"/>
      <c r="AR417" s="42"/>
    </row>
    <row r="418" spans="1:44" s="12" customFormat="1" ht="54.75" customHeight="1" x14ac:dyDescent="0.25">
      <c r="A418" s="91"/>
      <c r="B418" s="92"/>
      <c r="C418" s="35"/>
      <c r="D418" s="34"/>
      <c r="E418" s="34"/>
      <c r="F418" s="34"/>
      <c r="G418" s="34"/>
      <c r="H418" s="34"/>
      <c r="I418" s="34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F418" s="42"/>
      <c r="AG418" s="42"/>
      <c r="AH418" s="42"/>
      <c r="AI418" s="42"/>
      <c r="AJ418" s="42"/>
      <c r="AK418" s="42"/>
      <c r="AL418" s="42"/>
      <c r="AM418" s="42"/>
      <c r="AN418" s="42"/>
      <c r="AO418" s="42"/>
      <c r="AP418" s="42"/>
      <c r="AQ418" s="42"/>
      <c r="AR418" s="42"/>
    </row>
    <row r="419" spans="1:44" s="12" customFormat="1" x14ac:dyDescent="0.25">
      <c r="A419" s="91"/>
      <c r="B419" s="92"/>
      <c r="C419" s="35"/>
      <c r="D419" s="33"/>
      <c r="E419" s="33"/>
      <c r="F419" s="33"/>
      <c r="G419" s="33"/>
      <c r="H419" s="33"/>
      <c r="I419" s="33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F419" s="42"/>
      <c r="AG419" s="42"/>
      <c r="AH419" s="42"/>
      <c r="AI419" s="42"/>
      <c r="AJ419" s="42"/>
      <c r="AK419" s="42"/>
      <c r="AL419" s="42"/>
      <c r="AM419" s="42"/>
      <c r="AN419" s="42"/>
      <c r="AO419" s="42"/>
      <c r="AP419" s="42"/>
      <c r="AQ419" s="42"/>
      <c r="AR419" s="42"/>
    </row>
    <row r="420" spans="1:44" s="12" customFormat="1" ht="45.75" customHeight="1" x14ac:dyDescent="0.25">
      <c r="A420" s="91"/>
      <c r="B420" s="92"/>
      <c r="C420" s="35"/>
      <c r="D420" s="34"/>
      <c r="E420" s="34"/>
      <c r="F420" s="34"/>
      <c r="G420" s="34"/>
      <c r="H420" s="34"/>
      <c r="I420" s="34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F420" s="42"/>
      <c r="AG420" s="42"/>
      <c r="AH420" s="42"/>
      <c r="AI420" s="42"/>
      <c r="AJ420" s="42"/>
      <c r="AK420" s="42"/>
      <c r="AL420" s="42"/>
      <c r="AM420" s="42"/>
      <c r="AN420" s="42"/>
      <c r="AO420" s="42"/>
      <c r="AP420" s="42"/>
      <c r="AQ420" s="42"/>
      <c r="AR420" s="42"/>
    </row>
    <row r="421" spans="1:44" s="12" customFormat="1" x14ac:dyDescent="0.25">
      <c r="A421" s="91"/>
      <c r="B421" s="92"/>
      <c r="C421" s="35"/>
      <c r="D421" s="33"/>
      <c r="E421" s="33"/>
      <c r="F421" s="33"/>
      <c r="G421" s="33"/>
      <c r="H421" s="33"/>
      <c r="I421" s="33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F421" s="42"/>
      <c r="AG421" s="42"/>
      <c r="AH421" s="42"/>
      <c r="AI421" s="42"/>
      <c r="AJ421" s="42"/>
      <c r="AK421" s="42"/>
      <c r="AL421" s="42"/>
      <c r="AM421" s="42"/>
      <c r="AN421" s="42"/>
      <c r="AO421" s="42"/>
      <c r="AP421" s="42"/>
      <c r="AQ421" s="42"/>
      <c r="AR421" s="42"/>
    </row>
    <row r="422" spans="1:44" s="12" customFormat="1" ht="43.5" customHeight="1" x14ac:dyDescent="0.25">
      <c r="A422" s="91"/>
      <c r="B422" s="92"/>
      <c r="C422" s="35"/>
      <c r="D422" s="34"/>
      <c r="E422" s="34"/>
      <c r="F422" s="34"/>
      <c r="G422" s="34"/>
      <c r="H422" s="34"/>
      <c r="I422" s="34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F422" s="42"/>
      <c r="AG422" s="42"/>
      <c r="AH422" s="42"/>
      <c r="AI422" s="42"/>
      <c r="AJ422" s="42"/>
      <c r="AK422" s="42"/>
      <c r="AL422" s="42"/>
      <c r="AM422" s="42"/>
      <c r="AN422" s="42"/>
      <c r="AO422" s="42"/>
      <c r="AP422" s="42"/>
      <c r="AQ422" s="42"/>
      <c r="AR422" s="42"/>
    </row>
    <row r="423" spans="1:44" s="12" customFormat="1" x14ac:dyDescent="0.25">
      <c r="A423" s="91"/>
      <c r="B423" s="109"/>
      <c r="C423" s="35"/>
      <c r="D423" s="34"/>
      <c r="E423" s="34"/>
      <c r="F423" s="34"/>
      <c r="G423" s="34"/>
      <c r="H423" s="34"/>
      <c r="I423" s="34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F423" s="42"/>
      <c r="AG423" s="42"/>
      <c r="AH423" s="42"/>
      <c r="AI423" s="42"/>
      <c r="AJ423" s="42"/>
      <c r="AK423" s="42"/>
      <c r="AL423" s="42"/>
      <c r="AM423" s="42"/>
      <c r="AN423" s="42"/>
      <c r="AO423" s="42"/>
      <c r="AP423" s="42"/>
      <c r="AQ423" s="42"/>
      <c r="AR423" s="42"/>
    </row>
    <row r="424" spans="1:44" s="12" customFormat="1" ht="66.75" customHeight="1" x14ac:dyDescent="0.25">
      <c r="A424" s="91"/>
      <c r="B424" s="92"/>
      <c r="C424" s="35"/>
      <c r="D424" s="34"/>
      <c r="E424" s="34"/>
      <c r="F424" s="34"/>
      <c r="G424" s="34"/>
      <c r="H424" s="34"/>
      <c r="I424" s="34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F424" s="42"/>
      <c r="AG424" s="42"/>
      <c r="AH424" s="42"/>
      <c r="AI424" s="42"/>
      <c r="AJ424" s="42"/>
      <c r="AK424" s="42"/>
      <c r="AL424" s="42"/>
      <c r="AM424" s="42"/>
      <c r="AN424" s="42"/>
      <c r="AO424" s="42"/>
      <c r="AP424" s="42"/>
      <c r="AQ424" s="42"/>
      <c r="AR424" s="42"/>
    </row>
    <row r="425" spans="1:44" s="12" customFormat="1" x14ac:dyDescent="0.25">
      <c r="A425" s="23"/>
      <c r="B425" s="98"/>
      <c r="C425" s="98"/>
      <c r="D425" s="98"/>
      <c r="E425" s="98"/>
      <c r="F425" s="98"/>
      <c r="G425" s="98"/>
      <c r="H425" s="98"/>
      <c r="I425" s="98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F425" s="42"/>
      <c r="AG425" s="42"/>
      <c r="AH425" s="42"/>
      <c r="AI425" s="42"/>
      <c r="AJ425" s="42"/>
      <c r="AK425" s="42"/>
      <c r="AL425" s="42"/>
      <c r="AM425" s="42"/>
      <c r="AN425" s="42"/>
      <c r="AO425" s="42"/>
      <c r="AP425" s="42"/>
      <c r="AQ425" s="42"/>
      <c r="AR425" s="42"/>
    </row>
    <row r="426" spans="1:44" s="12" customFormat="1" ht="31.5" customHeight="1" x14ac:dyDescent="0.25">
      <c r="A426" s="91"/>
      <c r="B426" s="92"/>
      <c r="C426" s="35"/>
      <c r="D426" s="33"/>
      <c r="E426" s="33"/>
      <c r="F426" s="33"/>
      <c r="G426" s="33"/>
      <c r="H426" s="33"/>
      <c r="I426" s="33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F426" s="42"/>
      <c r="AG426" s="42"/>
      <c r="AH426" s="42"/>
      <c r="AI426" s="42"/>
      <c r="AJ426" s="42"/>
      <c r="AK426" s="42"/>
      <c r="AL426" s="42"/>
      <c r="AM426" s="42"/>
      <c r="AN426" s="42"/>
      <c r="AO426" s="42"/>
      <c r="AP426" s="42"/>
      <c r="AQ426" s="42"/>
      <c r="AR426" s="42"/>
    </row>
    <row r="427" spans="1:44" s="12" customFormat="1" x14ac:dyDescent="0.25">
      <c r="A427" s="91"/>
      <c r="B427" s="92"/>
      <c r="C427" s="35"/>
      <c r="D427" s="34"/>
      <c r="E427" s="34"/>
      <c r="F427" s="34"/>
      <c r="G427" s="34"/>
      <c r="H427" s="34"/>
      <c r="I427" s="34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F427" s="42"/>
      <c r="AG427" s="42"/>
      <c r="AH427" s="42"/>
      <c r="AI427" s="42"/>
      <c r="AJ427" s="42"/>
      <c r="AK427" s="42"/>
      <c r="AL427" s="42"/>
      <c r="AM427" s="42"/>
      <c r="AN427" s="42"/>
      <c r="AO427" s="42"/>
      <c r="AP427" s="42"/>
      <c r="AQ427" s="42"/>
      <c r="AR427" s="42"/>
    </row>
    <row r="428" spans="1:44" s="12" customFormat="1" ht="15.75" customHeight="1" x14ac:dyDescent="0.25">
      <c r="A428" s="91"/>
      <c r="B428" s="92"/>
      <c r="C428" s="35"/>
      <c r="D428" s="33"/>
      <c r="E428" s="33"/>
      <c r="F428" s="33"/>
      <c r="G428" s="33"/>
      <c r="H428" s="33"/>
      <c r="I428" s="33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F428" s="42"/>
      <c r="AG428" s="42"/>
      <c r="AH428" s="42"/>
      <c r="AI428" s="42"/>
      <c r="AJ428" s="42"/>
      <c r="AK428" s="42"/>
      <c r="AL428" s="42"/>
      <c r="AM428" s="42"/>
      <c r="AN428" s="42"/>
      <c r="AO428" s="42"/>
      <c r="AP428" s="42"/>
      <c r="AQ428" s="42"/>
      <c r="AR428" s="42"/>
    </row>
    <row r="429" spans="1:44" s="12" customFormat="1" ht="118.5" customHeight="1" x14ac:dyDescent="0.25">
      <c r="A429" s="91"/>
      <c r="B429" s="92"/>
      <c r="C429" s="35"/>
      <c r="D429" s="34"/>
      <c r="E429" s="34"/>
      <c r="F429" s="34"/>
      <c r="G429" s="34"/>
      <c r="H429" s="34"/>
      <c r="I429" s="34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F429" s="42"/>
      <c r="AG429" s="42"/>
      <c r="AH429" s="42"/>
      <c r="AI429" s="42"/>
      <c r="AJ429" s="42"/>
      <c r="AK429" s="42"/>
      <c r="AL429" s="42"/>
      <c r="AM429" s="42"/>
      <c r="AN429" s="42"/>
      <c r="AO429" s="42"/>
      <c r="AP429" s="42"/>
      <c r="AQ429" s="42"/>
      <c r="AR429" s="42"/>
    </row>
    <row r="430" spans="1:44" s="12" customFormat="1" ht="28.5" customHeight="1" x14ac:dyDescent="0.25">
      <c r="A430" s="91"/>
      <c r="B430" s="92"/>
      <c r="C430" s="35"/>
      <c r="D430" s="33"/>
      <c r="E430" s="33"/>
      <c r="F430" s="33"/>
      <c r="G430" s="33"/>
      <c r="H430" s="33"/>
      <c r="I430" s="33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F430" s="42"/>
      <c r="AG430" s="42"/>
      <c r="AH430" s="42"/>
      <c r="AI430" s="42"/>
      <c r="AJ430" s="42"/>
      <c r="AK430" s="42"/>
      <c r="AL430" s="42"/>
      <c r="AM430" s="42"/>
      <c r="AN430" s="42"/>
      <c r="AO430" s="42"/>
      <c r="AP430" s="42"/>
      <c r="AQ430" s="42"/>
      <c r="AR430" s="42"/>
    </row>
    <row r="431" spans="1:44" s="12" customFormat="1" ht="18.75" customHeight="1" x14ac:dyDescent="0.25">
      <c r="A431" s="91"/>
      <c r="B431" s="92"/>
      <c r="C431" s="35"/>
      <c r="D431" s="34"/>
      <c r="E431" s="34"/>
      <c r="F431" s="34"/>
      <c r="G431" s="34"/>
      <c r="H431" s="34"/>
      <c r="I431" s="34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F431" s="42"/>
      <c r="AG431" s="42"/>
      <c r="AH431" s="42"/>
      <c r="AI431" s="42"/>
      <c r="AJ431" s="42"/>
      <c r="AK431" s="42"/>
      <c r="AL431" s="42"/>
      <c r="AM431" s="42"/>
      <c r="AN431" s="42"/>
      <c r="AO431" s="42"/>
      <c r="AP431" s="42"/>
      <c r="AQ431" s="42"/>
      <c r="AR431" s="42"/>
    </row>
    <row r="432" spans="1:44" s="12" customFormat="1" ht="57.75" customHeight="1" x14ac:dyDescent="0.25">
      <c r="A432" s="91"/>
      <c r="B432" s="92"/>
      <c r="C432" s="35"/>
      <c r="D432" s="33"/>
      <c r="E432" s="33"/>
      <c r="F432" s="33"/>
      <c r="G432" s="33"/>
      <c r="H432" s="33"/>
      <c r="I432" s="33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F432" s="42"/>
      <c r="AG432" s="42"/>
      <c r="AH432" s="42"/>
      <c r="AI432" s="42"/>
      <c r="AJ432" s="42"/>
      <c r="AK432" s="42"/>
      <c r="AL432" s="42"/>
      <c r="AM432" s="42"/>
      <c r="AN432" s="42"/>
      <c r="AO432" s="42"/>
      <c r="AP432" s="42"/>
      <c r="AQ432" s="42"/>
      <c r="AR432" s="42"/>
    </row>
    <row r="433" spans="1:44" s="12" customFormat="1" x14ac:dyDescent="0.25">
      <c r="A433" s="91"/>
      <c r="B433" s="92"/>
      <c r="C433" s="35"/>
      <c r="D433" s="34"/>
      <c r="E433" s="34"/>
      <c r="F433" s="34"/>
      <c r="G433" s="34"/>
      <c r="H433" s="34"/>
      <c r="I433" s="34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F433" s="42"/>
      <c r="AG433" s="42"/>
      <c r="AH433" s="42"/>
      <c r="AI433" s="42"/>
      <c r="AJ433" s="42"/>
      <c r="AK433" s="42"/>
      <c r="AL433" s="42"/>
      <c r="AM433" s="42"/>
      <c r="AN433" s="42"/>
      <c r="AO433" s="42"/>
      <c r="AP433" s="42"/>
      <c r="AQ433" s="42"/>
      <c r="AR433" s="42"/>
    </row>
    <row r="434" spans="1:44" s="12" customFormat="1" ht="34.5" customHeight="1" x14ac:dyDescent="0.25">
      <c r="A434" s="91"/>
      <c r="B434" s="92"/>
      <c r="C434" s="35"/>
      <c r="D434" s="33"/>
      <c r="E434" s="33"/>
      <c r="F434" s="33"/>
      <c r="G434" s="33"/>
      <c r="H434" s="33"/>
      <c r="I434" s="33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F434" s="42"/>
      <c r="AG434" s="42"/>
      <c r="AH434" s="42"/>
      <c r="AI434" s="42"/>
      <c r="AJ434" s="42"/>
      <c r="AK434" s="42"/>
      <c r="AL434" s="42"/>
      <c r="AM434" s="42"/>
      <c r="AN434" s="42"/>
      <c r="AO434" s="42"/>
      <c r="AP434" s="42"/>
      <c r="AQ434" s="42"/>
      <c r="AR434" s="42"/>
    </row>
    <row r="435" spans="1:44" s="12" customFormat="1" ht="24.75" customHeight="1" x14ac:dyDescent="0.25">
      <c r="A435" s="91"/>
      <c r="B435" s="92"/>
      <c r="C435" s="35"/>
      <c r="D435" s="34"/>
      <c r="E435" s="34"/>
      <c r="F435" s="34"/>
      <c r="G435" s="34"/>
      <c r="H435" s="34"/>
      <c r="I435" s="34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F435" s="42"/>
      <c r="AG435" s="42"/>
      <c r="AH435" s="42"/>
      <c r="AI435" s="42"/>
      <c r="AJ435" s="42"/>
      <c r="AK435" s="42"/>
      <c r="AL435" s="42"/>
      <c r="AM435" s="42"/>
      <c r="AN435" s="42"/>
      <c r="AO435" s="42"/>
      <c r="AP435" s="42"/>
      <c r="AQ435" s="42"/>
      <c r="AR435" s="42"/>
    </row>
    <row r="436" spans="1:44" s="12" customFormat="1" ht="59.25" customHeight="1" x14ac:dyDescent="0.25">
      <c r="A436" s="91"/>
      <c r="B436" s="92"/>
      <c r="C436" s="35"/>
      <c r="D436" s="33"/>
      <c r="E436" s="33"/>
      <c r="F436" s="33"/>
      <c r="G436" s="33"/>
      <c r="H436" s="33"/>
      <c r="I436" s="33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F436" s="42"/>
      <c r="AG436" s="42"/>
      <c r="AH436" s="42"/>
      <c r="AI436" s="42"/>
      <c r="AJ436" s="42"/>
      <c r="AK436" s="42"/>
      <c r="AL436" s="42"/>
      <c r="AM436" s="42"/>
      <c r="AN436" s="42"/>
      <c r="AO436" s="42"/>
      <c r="AP436" s="42"/>
      <c r="AQ436" s="42"/>
      <c r="AR436" s="42"/>
    </row>
    <row r="437" spans="1:44" s="12" customFormat="1" ht="56.25" customHeight="1" x14ac:dyDescent="0.25">
      <c r="A437" s="91"/>
      <c r="B437" s="92"/>
      <c r="C437" s="35"/>
      <c r="D437" s="34"/>
      <c r="E437" s="34"/>
      <c r="F437" s="34"/>
      <c r="G437" s="34"/>
      <c r="H437" s="34"/>
      <c r="I437" s="34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F437" s="42"/>
      <c r="AG437" s="42"/>
      <c r="AH437" s="42"/>
      <c r="AI437" s="42"/>
      <c r="AJ437" s="42"/>
      <c r="AK437" s="42"/>
      <c r="AL437" s="42"/>
      <c r="AM437" s="42"/>
      <c r="AN437" s="42"/>
      <c r="AO437" s="42"/>
      <c r="AP437" s="42"/>
      <c r="AQ437" s="42"/>
      <c r="AR437" s="42"/>
    </row>
    <row r="438" spans="1:44" s="12" customFormat="1" x14ac:dyDescent="0.25">
      <c r="A438" s="91"/>
      <c r="B438" s="92"/>
      <c r="C438" s="35"/>
      <c r="D438" s="33"/>
      <c r="E438" s="33"/>
      <c r="F438" s="33"/>
      <c r="G438" s="33"/>
      <c r="H438" s="33"/>
      <c r="I438" s="33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F438" s="42"/>
      <c r="AG438" s="42"/>
      <c r="AH438" s="42"/>
      <c r="AI438" s="42"/>
      <c r="AJ438" s="42"/>
      <c r="AK438" s="42"/>
      <c r="AL438" s="42"/>
      <c r="AM438" s="42"/>
      <c r="AN438" s="42"/>
      <c r="AO438" s="42"/>
      <c r="AP438" s="42"/>
      <c r="AQ438" s="42"/>
      <c r="AR438" s="42"/>
    </row>
    <row r="439" spans="1:44" s="12" customFormat="1" ht="48" customHeight="1" x14ac:dyDescent="0.25">
      <c r="A439" s="91"/>
      <c r="B439" s="92"/>
      <c r="C439" s="35"/>
      <c r="D439" s="34"/>
      <c r="E439" s="34"/>
      <c r="F439" s="34"/>
      <c r="G439" s="34"/>
      <c r="H439" s="34"/>
      <c r="I439" s="34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F439" s="42"/>
      <c r="AG439" s="42"/>
      <c r="AH439" s="42"/>
      <c r="AI439" s="42"/>
      <c r="AJ439" s="42"/>
      <c r="AK439" s="42"/>
      <c r="AL439" s="42"/>
      <c r="AM439" s="42"/>
      <c r="AN439" s="42"/>
      <c r="AO439" s="42"/>
      <c r="AP439" s="42"/>
      <c r="AQ439" s="42"/>
      <c r="AR439" s="42"/>
    </row>
    <row r="440" spans="1:44" s="12" customFormat="1" x14ac:dyDescent="0.25">
      <c r="A440" s="91"/>
      <c r="B440" s="92"/>
      <c r="C440" s="35"/>
      <c r="D440" s="33"/>
      <c r="E440" s="33"/>
      <c r="F440" s="33"/>
      <c r="G440" s="33"/>
      <c r="H440" s="33"/>
      <c r="I440" s="33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F440" s="42"/>
      <c r="AG440" s="42"/>
      <c r="AH440" s="42"/>
      <c r="AI440" s="42"/>
      <c r="AJ440" s="42"/>
      <c r="AK440" s="42"/>
      <c r="AL440" s="42"/>
      <c r="AM440" s="42"/>
      <c r="AN440" s="42"/>
      <c r="AO440" s="42"/>
      <c r="AP440" s="42"/>
      <c r="AQ440" s="42"/>
      <c r="AR440" s="42"/>
    </row>
    <row r="441" spans="1:44" s="12" customFormat="1" ht="51.75" customHeight="1" x14ac:dyDescent="0.25">
      <c r="A441" s="91"/>
      <c r="B441" s="92"/>
      <c r="C441" s="35"/>
      <c r="D441" s="34"/>
      <c r="E441" s="34"/>
      <c r="F441" s="34"/>
      <c r="G441" s="34"/>
      <c r="H441" s="34"/>
      <c r="I441" s="34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F441" s="42"/>
      <c r="AG441" s="42"/>
      <c r="AH441" s="42"/>
      <c r="AI441" s="42"/>
      <c r="AJ441" s="42"/>
      <c r="AK441" s="42"/>
      <c r="AL441" s="42"/>
      <c r="AM441" s="42"/>
      <c r="AN441" s="42"/>
      <c r="AO441" s="42"/>
      <c r="AP441" s="42"/>
      <c r="AQ441" s="42"/>
      <c r="AR441" s="42"/>
    </row>
    <row r="442" spans="1:44" s="12" customFormat="1" x14ac:dyDescent="0.25">
      <c r="A442" s="91"/>
      <c r="B442" s="92"/>
      <c r="C442" s="35"/>
      <c r="D442" s="33"/>
      <c r="E442" s="33"/>
      <c r="F442" s="33"/>
      <c r="G442" s="33"/>
      <c r="H442" s="33"/>
      <c r="I442" s="33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F442" s="42"/>
      <c r="AG442" s="42"/>
      <c r="AH442" s="42"/>
      <c r="AI442" s="42"/>
      <c r="AJ442" s="42"/>
      <c r="AK442" s="42"/>
      <c r="AL442" s="42"/>
      <c r="AM442" s="42"/>
      <c r="AN442" s="42"/>
      <c r="AO442" s="42"/>
      <c r="AP442" s="42"/>
      <c r="AQ442" s="42"/>
      <c r="AR442" s="42"/>
    </row>
    <row r="443" spans="1:44" s="12" customFormat="1" ht="41.25" customHeight="1" x14ac:dyDescent="0.25">
      <c r="A443" s="91"/>
      <c r="B443" s="92"/>
      <c r="C443" s="35"/>
      <c r="D443" s="34"/>
      <c r="E443" s="34"/>
      <c r="F443" s="34"/>
      <c r="G443" s="34"/>
      <c r="H443" s="34"/>
      <c r="I443" s="34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F443" s="42"/>
      <c r="AG443" s="42"/>
      <c r="AH443" s="42"/>
      <c r="AI443" s="42"/>
      <c r="AJ443" s="42"/>
      <c r="AK443" s="42"/>
      <c r="AL443" s="42"/>
      <c r="AM443" s="42"/>
      <c r="AN443" s="42"/>
      <c r="AO443" s="42"/>
      <c r="AP443" s="42"/>
      <c r="AQ443" s="42"/>
      <c r="AR443" s="42"/>
    </row>
    <row r="444" spans="1:44" s="12" customFormat="1" x14ac:dyDescent="0.25">
      <c r="A444" s="91"/>
      <c r="B444" s="92"/>
      <c r="C444" s="35"/>
      <c r="D444" s="33"/>
      <c r="E444" s="33"/>
      <c r="F444" s="33"/>
      <c r="G444" s="33"/>
      <c r="H444" s="33"/>
      <c r="I444" s="33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F444" s="42"/>
      <c r="AG444" s="42"/>
      <c r="AH444" s="42"/>
      <c r="AI444" s="42"/>
      <c r="AJ444" s="42"/>
      <c r="AK444" s="42"/>
      <c r="AL444" s="42"/>
      <c r="AM444" s="42"/>
      <c r="AN444" s="42"/>
      <c r="AO444" s="42"/>
      <c r="AP444" s="42"/>
      <c r="AQ444" s="42"/>
      <c r="AR444" s="42"/>
    </row>
    <row r="445" spans="1:44" s="12" customFormat="1" ht="35.25" customHeight="1" x14ac:dyDescent="0.25">
      <c r="A445" s="91"/>
      <c r="B445" s="92"/>
      <c r="C445" s="35"/>
      <c r="D445" s="34"/>
      <c r="E445" s="34"/>
      <c r="F445" s="34"/>
      <c r="G445" s="34"/>
      <c r="H445" s="34"/>
      <c r="I445" s="34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F445" s="42"/>
      <c r="AG445" s="42"/>
      <c r="AH445" s="42"/>
      <c r="AI445" s="42"/>
      <c r="AJ445" s="42"/>
      <c r="AK445" s="42"/>
      <c r="AL445" s="42"/>
      <c r="AM445" s="42"/>
      <c r="AN445" s="42"/>
      <c r="AO445" s="42"/>
      <c r="AP445" s="42"/>
      <c r="AQ445" s="42"/>
      <c r="AR445" s="42"/>
    </row>
    <row r="446" spans="1:44" s="12" customFormat="1" ht="12" customHeight="1" x14ac:dyDescent="0.25">
      <c r="A446" s="91"/>
      <c r="B446" s="92"/>
      <c r="C446" s="35"/>
      <c r="D446" s="33"/>
      <c r="E446" s="33"/>
      <c r="F446" s="33"/>
      <c r="G446" s="33"/>
      <c r="H446" s="33"/>
      <c r="I446" s="33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F446" s="42"/>
      <c r="AG446" s="42"/>
      <c r="AH446" s="42"/>
      <c r="AI446" s="42"/>
      <c r="AJ446" s="42"/>
      <c r="AK446" s="42"/>
      <c r="AL446" s="42"/>
      <c r="AM446" s="42"/>
      <c r="AN446" s="42"/>
      <c r="AO446" s="42"/>
      <c r="AP446" s="42"/>
      <c r="AQ446" s="42"/>
      <c r="AR446" s="42"/>
    </row>
    <row r="447" spans="1:44" s="12" customFormat="1" ht="24.75" customHeight="1" x14ac:dyDescent="0.25">
      <c r="A447" s="91"/>
      <c r="B447" s="92"/>
      <c r="C447" s="35"/>
      <c r="D447" s="34"/>
      <c r="E447" s="34"/>
      <c r="F447" s="34"/>
      <c r="G447" s="34"/>
      <c r="H447" s="34"/>
      <c r="I447" s="34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F447" s="42"/>
      <c r="AG447" s="42"/>
      <c r="AH447" s="42"/>
      <c r="AI447" s="42"/>
      <c r="AJ447" s="42"/>
      <c r="AK447" s="42"/>
      <c r="AL447" s="42"/>
      <c r="AM447" s="42"/>
      <c r="AN447" s="42"/>
      <c r="AO447" s="42"/>
      <c r="AP447" s="42"/>
      <c r="AQ447" s="42"/>
      <c r="AR447" s="42"/>
    </row>
    <row r="448" spans="1:44" s="12" customFormat="1" x14ac:dyDescent="0.25">
      <c r="A448" s="91"/>
      <c r="B448" s="92"/>
      <c r="C448" s="35"/>
      <c r="D448" s="33"/>
      <c r="E448" s="33"/>
      <c r="F448" s="33"/>
      <c r="G448" s="33"/>
      <c r="H448" s="33"/>
      <c r="I448" s="33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F448" s="42"/>
      <c r="AG448" s="42"/>
      <c r="AH448" s="42"/>
      <c r="AI448" s="42"/>
      <c r="AJ448" s="42"/>
      <c r="AK448" s="42"/>
      <c r="AL448" s="42"/>
      <c r="AM448" s="42"/>
      <c r="AN448" s="42"/>
      <c r="AO448" s="42"/>
      <c r="AP448" s="42"/>
      <c r="AQ448" s="42"/>
      <c r="AR448" s="42"/>
    </row>
    <row r="449" spans="1:44" s="12" customFormat="1" x14ac:dyDescent="0.25">
      <c r="A449" s="91"/>
      <c r="B449" s="92"/>
      <c r="C449" s="35"/>
      <c r="D449" s="34"/>
      <c r="E449" s="34"/>
      <c r="F449" s="34"/>
      <c r="G449" s="34"/>
      <c r="H449" s="34"/>
      <c r="I449" s="34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F449" s="42"/>
      <c r="AG449" s="42"/>
      <c r="AH449" s="42"/>
      <c r="AI449" s="42"/>
      <c r="AJ449" s="42"/>
      <c r="AK449" s="42"/>
      <c r="AL449" s="42"/>
      <c r="AM449" s="42"/>
      <c r="AN449" s="42"/>
      <c r="AO449" s="42"/>
      <c r="AP449" s="42"/>
      <c r="AQ449" s="42"/>
      <c r="AR449" s="42"/>
    </row>
    <row r="450" spans="1:44" s="12" customFormat="1" ht="15.75" customHeight="1" x14ac:dyDescent="0.25">
      <c r="A450" s="91"/>
      <c r="B450" s="92"/>
      <c r="C450" s="35"/>
      <c r="D450" s="33"/>
      <c r="E450" s="33"/>
      <c r="F450" s="33"/>
      <c r="G450" s="33"/>
      <c r="H450" s="33"/>
      <c r="I450" s="33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F450" s="42"/>
      <c r="AG450" s="42"/>
      <c r="AH450" s="42"/>
      <c r="AI450" s="42"/>
      <c r="AJ450" s="42"/>
      <c r="AK450" s="42"/>
      <c r="AL450" s="42"/>
      <c r="AM450" s="42"/>
      <c r="AN450" s="42"/>
      <c r="AO450" s="42"/>
      <c r="AP450" s="42"/>
      <c r="AQ450" s="42"/>
      <c r="AR450" s="42"/>
    </row>
    <row r="451" spans="1:44" s="12" customFormat="1" x14ac:dyDescent="0.25">
      <c r="A451" s="91"/>
      <c r="B451" s="92"/>
      <c r="C451" s="35"/>
      <c r="D451" s="34"/>
      <c r="E451" s="34"/>
      <c r="F451" s="34"/>
      <c r="G451" s="34"/>
      <c r="H451" s="34"/>
      <c r="I451" s="34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F451" s="42"/>
      <c r="AG451" s="42"/>
      <c r="AH451" s="42"/>
      <c r="AI451" s="42"/>
      <c r="AJ451" s="42"/>
      <c r="AK451" s="42"/>
      <c r="AL451" s="42"/>
      <c r="AM451" s="42"/>
      <c r="AN451" s="42"/>
      <c r="AO451" s="42"/>
      <c r="AP451" s="42"/>
      <c r="AQ451" s="42"/>
      <c r="AR451" s="42"/>
    </row>
    <row r="452" spans="1:44" s="12" customFormat="1" ht="15.75" customHeight="1" x14ac:dyDescent="0.25">
      <c r="A452" s="91"/>
      <c r="B452" s="92"/>
      <c r="C452" s="35"/>
      <c r="D452" s="33"/>
      <c r="E452" s="33"/>
      <c r="F452" s="33"/>
      <c r="G452" s="33"/>
      <c r="H452" s="33"/>
      <c r="I452" s="33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F452" s="42"/>
      <c r="AG452" s="42"/>
      <c r="AH452" s="42"/>
      <c r="AI452" s="42"/>
      <c r="AJ452" s="42"/>
      <c r="AK452" s="42"/>
      <c r="AL452" s="42"/>
      <c r="AM452" s="42"/>
      <c r="AN452" s="42"/>
      <c r="AO452" s="42"/>
      <c r="AP452" s="42"/>
      <c r="AQ452" s="42"/>
      <c r="AR452" s="42"/>
    </row>
    <row r="453" spans="1:44" s="12" customFormat="1" x14ac:dyDescent="0.25">
      <c r="A453" s="91"/>
      <c r="B453" s="92"/>
      <c r="C453" s="35"/>
      <c r="D453" s="34"/>
      <c r="E453" s="34"/>
      <c r="F453" s="34"/>
      <c r="G453" s="34"/>
      <c r="H453" s="34"/>
      <c r="I453" s="34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  <c r="AA453" s="42"/>
      <c r="AB453" s="42"/>
      <c r="AC453" s="42"/>
      <c r="AD453" s="42"/>
      <c r="AE453" s="42"/>
      <c r="AF453" s="42"/>
      <c r="AG453" s="42"/>
      <c r="AH453" s="42"/>
      <c r="AI453" s="42"/>
      <c r="AJ453" s="42"/>
      <c r="AK453" s="42"/>
      <c r="AL453" s="42"/>
      <c r="AM453" s="42"/>
      <c r="AN453" s="42"/>
      <c r="AO453" s="42"/>
      <c r="AP453" s="42"/>
      <c r="AQ453" s="42"/>
      <c r="AR453" s="42"/>
    </row>
    <row r="454" spans="1:44" s="12" customFormat="1" ht="15.75" customHeight="1" x14ac:dyDescent="0.25">
      <c r="A454" s="91"/>
      <c r="B454" s="92"/>
      <c r="C454" s="35"/>
      <c r="D454" s="33"/>
      <c r="E454" s="33"/>
      <c r="F454" s="33"/>
      <c r="G454" s="33"/>
      <c r="H454" s="33"/>
      <c r="I454" s="33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F454" s="42"/>
      <c r="AG454" s="42"/>
      <c r="AH454" s="42"/>
      <c r="AI454" s="42"/>
      <c r="AJ454" s="42"/>
      <c r="AK454" s="42"/>
      <c r="AL454" s="42"/>
      <c r="AM454" s="42"/>
      <c r="AN454" s="42"/>
      <c r="AO454" s="42"/>
      <c r="AP454" s="42"/>
      <c r="AQ454" s="42"/>
      <c r="AR454" s="42"/>
    </row>
    <row r="455" spans="1:44" s="12" customFormat="1" x14ac:dyDescent="0.25">
      <c r="A455" s="91"/>
      <c r="B455" s="92"/>
      <c r="C455" s="35"/>
      <c r="D455" s="34"/>
      <c r="E455" s="34"/>
      <c r="F455" s="34"/>
      <c r="G455" s="34"/>
      <c r="H455" s="34"/>
      <c r="I455" s="34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F455" s="42"/>
      <c r="AG455" s="42"/>
      <c r="AH455" s="42"/>
      <c r="AI455" s="42"/>
      <c r="AJ455" s="42"/>
      <c r="AK455" s="42"/>
      <c r="AL455" s="42"/>
      <c r="AM455" s="42"/>
      <c r="AN455" s="42"/>
      <c r="AO455" s="42"/>
      <c r="AP455" s="42"/>
      <c r="AQ455" s="42"/>
      <c r="AR455" s="42"/>
    </row>
    <row r="456" spans="1:44" s="12" customFormat="1" ht="15.75" customHeight="1" x14ac:dyDescent="0.25">
      <c r="A456" s="91"/>
      <c r="B456" s="92"/>
      <c r="C456" s="35"/>
      <c r="D456" s="33"/>
      <c r="E456" s="33"/>
      <c r="F456" s="33"/>
      <c r="G456" s="33"/>
      <c r="H456" s="33"/>
      <c r="I456" s="33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F456" s="42"/>
      <c r="AG456" s="42"/>
      <c r="AH456" s="42"/>
      <c r="AI456" s="42"/>
      <c r="AJ456" s="42"/>
      <c r="AK456" s="42"/>
      <c r="AL456" s="42"/>
      <c r="AM456" s="42"/>
      <c r="AN456" s="42"/>
      <c r="AO456" s="42"/>
      <c r="AP456" s="42"/>
      <c r="AQ456" s="42"/>
      <c r="AR456" s="42"/>
    </row>
    <row r="457" spans="1:44" s="12" customFormat="1" x14ac:dyDescent="0.25">
      <c r="A457" s="91"/>
      <c r="B457" s="92"/>
      <c r="C457" s="35"/>
      <c r="D457" s="34"/>
      <c r="E457" s="34"/>
      <c r="F457" s="34"/>
      <c r="G457" s="34"/>
      <c r="H457" s="34"/>
      <c r="I457" s="34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F457" s="42"/>
      <c r="AG457" s="42"/>
      <c r="AH457" s="42"/>
      <c r="AI457" s="42"/>
      <c r="AJ457" s="42"/>
      <c r="AK457" s="42"/>
      <c r="AL457" s="42"/>
      <c r="AM457" s="42"/>
      <c r="AN457" s="42"/>
      <c r="AO457" s="42"/>
      <c r="AP457" s="42"/>
      <c r="AQ457" s="42"/>
      <c r="AR457" s="42"/>
    </row>
    <row r="458" spans="1:44" s="12" customFormat="1" ht="15.75" customHeight="1" x14ac:dyDescent="0.25">
      <c r="A458" s="91"/>
      <c r="B458" s="92"/>
      <c r="C458" s="35"/>
      <c r="D458" s="33"/>
      <c r="E458" s="33"/>
      <c r="F458" s="33"/>
      <c r="G458" s="33"/>
      <c r="H458" s="33"/>
      <c r="I458" s="33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F458" s="42"/>
      <c r="AG458" s="42"/>
      <c r="AH458" s="42"/>
      <c r="AI458" s="42"/>
      <c r="AJ458" s="42"/>
      <c r="AK458" s="42"/>
      <c r="AL458" s="42"/>
      <c r="AM458" s="42"/>
      <c r="AN458" s="42"/>
      <c r="AO458" s="42"/>
      <c r="AP458" s="42"/>
      <c r="AQ458" s="42"/>
      <c r="AR458" s="42"/>
    </row>
    <row r="459" spans="1:44" s="12" customFormat="1" x14ac:dyDescent="0.25">
      <c r="A459" s="91"/>
      <c r="B459" s="92"/>
      <c r="C459" s="35"/>
      <c r="D459" s="34"/>
      <c r="E459" s="34"/>
      <c r="F459" s="34"/>
      <c r="G459" s="34"/>
      <c r="H459" s="34"/>
      <c r="I459" s="34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F459" s="42"/>
      <c r="AG459" s="42"/>
      <c r="AH459" s="42"/>
      <c r="AI459" s="42"/>
      <c r="AJ459" s="42"/>
      <c r="AK459" s="42"/>
      <c r="AL459" s="42"/>
      <c r="AM459" s="42"/>
      <c r="AN459" s="42"/>
      <c r="AO459" s="42"/>
      <c r="AP459" s="42"/>
      <c r="AQ459" s="42"/>
      <c r="AR459" s="42"/>
    </row>
    <row r="460" spans="1:44" s="12" customFormat="1" x14ac:dyDescent="0.25">
      <c r="A460" s="91"/>
      <c r="B460" s="92"/>
      <c r="C460" s="35"/>
      <c r="D460" s="33"/>
      <c r="E460" s="33"/>
      <c r="F460" s="33"/>
      <c r="G460" s="33"/>
      <c r="H460" s="33"/>
      <c r="I460" s="33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F460" s="42"/>
      <c r="AG460" s="42"/>
      <c r="AH460" s="42"/>
      <c r="AI460" s="42"/>
      <c r="AJ460" s="42"/>
      <c r="AK460" s="42"/>
      <c r="AL460" s="42"/>
      <c r="AM460" s="42"/>
      <c r="AN460" s="42"/>
      <c r="AO460" s="42"/>
      <c r="AP460" s="42"/>
      <c r="AQ460" s="42"/>
      <c r="AR460" s="42"/>
    </row>
    <row r="461" spans="1:44" s="12" customFormat="1" ht="15.75" customHeight="1" x14ac:dyDescent="0.25">
      <c r="A461" s="91"/>
      <c r="B461" s="92"/>
      <c r="C461" s="35"/>
      <c r="D461" s="34"/>
      <c r="E461" s="34"/>
      <c r="F461" s="34"/>
      <c r="G461" s="34"/>
      <c r="H461" s="34"/>
      <c r="I461" s="34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F461" s="42"/>
      <c r="AG461" s="42"/>
      <c r="AH461" s="42"/>
      <c r="AI461" s="42"/>
      <c r="AJ461" s="42"/>
      <c r="AK461" s="42"/>
      <c r="AL461" s="42"/>
      <c r="AM461" s="42"/>
      <c r="AN461" s="42"/>
      <c r="AO461" s="42"/>
      <c r="AP461" s="42"/>
      <c r="AQ461" s="42"/>
      <c r="AR461" s="42"/>
    </row>
    <row r="462" spans="1:44" s="12" customFormat="1" x14ac:dyDescent="0.25">
      <c r="A462" s="91"/>
      <c r="B462" s="92"/>
      <c r="C462" s="35"/>
      <c r="D462" s="33"/>
      <c r="E462" s="33"/>
      <c r="F462" s="33"/>
      <c r="G462" s="33"/>
      <c r="H462" s="33"/>
      <c r="I462" s="33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F462" s="42"/>
      <c r="AG462" s="42"/>
      <c r="AH462" s="42"/>
      <c r="AI462" s="42"/>
      <c r="AJ462" s="42"/>
      <c r="AK462" s="42"/>
      <c r="AL462" s="42"/>
      <c r="AM462" s="42"/>
      <c r="AN462" s="42"/>
      <c r="AO462" s="42"/>
      <c r="AP462" s="42"/>
      <c r="AQ462" s="42"/>
      <c r="AR462" s="42"/>
    </row>
    <row r="463" spans="1:44" s="12" customFormat="1" x14ac:dyDescent="0.25">
      <c r="A463" s="91"/>
      <c r="B463" s="92"/>
      <c r="C463" s="35"/>
      <c r="D463" s="34"/>
      <c r="E463" s="34"/>
      <c r="F463" s="34"/>
      <c r="G463" s="34"/>
      <c r="H463" s="34"/>
      <c r="I463" s="34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F463" s="42"/>
      <c r="AG463" s="42"/>
      <c r="AH463" s="42"/>
      <c r="AI463" s="42"/>
      <c r="AJ463" s="42"/>
      <c r="AK463" s="42"/>
      <c r="AL463" s="42"/>
      <c r="AM463" s="42"/>
      <c r="AN463" s="42"/>
      <c r="AO463" s="42"/>
      <c r="AP463" s="42"/>
      <c r="AQ463" s="42"/>
      <c r="AR463" s="42"/>
    </row>
    <row r="464" spans="1:44" s="12" customFormat="1" ht="15.75" customHeight="1" x14ac:dyDescent="0.25">
      <c r="A464" s="91"/>
      <c r="B464" s="92"/>
      <c r="C464" s="35"/>
      <c r="D464" s="33"/>
      <c r="E464" s="33"/>
      <c r="F464" s="33"/>
      <c r="G464" s="33"/>
      <c r="H464" s="33"/>
      <c r="I464" s="33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F464" s="42"/>
      <c r="AG464" s="42"/>
      <c r="AH464" s="42"/>
      <c r="AI464" s="42"/>
      <c r="AJ464" s="42"/>
      <c r="AK464" s="42"/>
      <c r="AL464" s="42"/>
      <c r="AM464" s="42"/>
      <c r="AN464" s="42"/>
      <c r="AO464" s="42"/>
      <c r="AP464" s="42"/>
      <c r="AQ464" s="42"/>
      <c r="AR464" s="42"/>
    </row>
    <row r="465" spans="1:44" s="12" customFormat="1" x14ac:dyDescent="0.25">
      <c r="A465" s="91"/>
      <c r="B465" s="92"/>
      <c r="C465" s="35"/>
      <c r="D465" s="34"/>
      <c r="E465" s="34"/>
      <c r="F465" s="34"/>
      <c r="G465" s="34"/>
      <c r="H465" s="34"/>
      <c r="I465" s="34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F465" s="42"/>
      <c r="AG465" s="42"/>
      <c r="AH465" s="42"/>
      <c r="AI465" s="42"/>
      <c r="AJ465" s="42"/>
      <c r="AK465" s="42"/>
      <c r="AL465" s="42"/>
      <c r="AM465" s="42"/>
      <c r="AN465" s="42"/>
      <c r="AO465" s="42"/>
      <c r="AP465" s="42"/>
      <c r="AQ465" s="42"/>
      <c r="AR465" s="42"/>
    </row>
    <row r="466" spans="1:44" s="12" customFormat="1" x14ac:dyDescent="0.25">
      <c r="A466" s="91"/>
      <c r="B466" s="92"/>
      <c r="C466" s="92"/>
      <c r="D466" s="103"/>
      <c r="E466" s="103"/>
      <c r="F466" s="103"/>
      <c r="G466" s="33"/>
      <c r="H466" s="33"/>
      <c r="I466" s="33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  <c r="AA466" s="42"/>
      <c r="AB466" s="42"/>
      <c r="AC466" s="42"/>
      <c r="AD466" s="42"/>
      <c r="AE466" s="42"/>
      <c r="AF466" s="42"/>
      <c r="AG466" s="42"/>
      <c r="AH466" s="42"/>
      <c r="AI466" s="42"/>
      <c r="AJ466" s="42"/>
      <c r="AK466" s="42"/>
      <c r="AL466" s="42"/>
      <c r="AM466" s="42"/>
      <c r="AN466" s="42"/>
      <c r="AO466" s="42"/>
      <c r="AP466" s="42"/>
      <c r="AQ466" s="42"/>
      <c r="AR466" s="42"/>
    </row>
    <row r="467" spans="1:44" s="12" customFormat="1" x14ac:dyDescent="0.25">
      <c r="A467" s="91"/>
      <c r="B467" s="92"/>
      <c r="C467" s="92"/>
      <c r="D467" s="103"/>
      <c r="E467" s="103"/>
      <c r="F467" s="103"/>
      <c r="G467" s="33"/>
      <c r="H467" s="33"/>
      <c r="I467" s="33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F467" s="42"/>
      <c r="AG467" s="42"/>
      <c r="AH467" s="42"/>
      <c r="AI467" s="42"/>
      <c r="AJ467" s="42"/>
      <c r="AK467" s="42"/>
      <c r="AL467" s="42"/>
      <c r="AM467" s="42"/>
      <c r="AN467" s="42"/>
      <c r="AO467" s="42"/>
      <c r="AP467" s="42"/>
      <c r="AQ467" s="42"/>
      <c r="AR467" s="42"/>
    </row>
    <row r="468" spans="1:44" s="12" customFormat="1" x14ac:dyDescent="0.25">
      <c r="A468" s="91"/>
      <c r="B468" s="92"/>
      <c r="C468" s="35"/>
      <c r="D468" s="34"/>
      <c r="E468" s="34"/>
      <c r="F468" s="34"/>
      <c r="G468" s="34"/>
      <c r="H468" s="34"/>
      <c r="I468" s="34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F468" s="42"/>
      <c r="AG468" s="42"/>
      <c r="AH468" s="42"/>
      <c r="AI468" s="42"/>
      <c r="AJ468" s="42"/>
      <c r="AK468" s="42"/>
      <c r="AL468" s="42"/>
      <c r="AM468" s="42"/>
      <c r="AN468" s="42"/>
      <c r="AO468" s="42"/>
      <c r="AP468" s="42"/>
      <c r="AQ468" s="42"/>
      <c r="AR468" s="42"/>
    </row>
    <row r="469" spans="1:44" s="12" customFormat="1" x14ac:dyDescent="0.25">
      <c r="A469" s="91"/>
      <c r="B469" s="92"/>
      <c r="C469" s="35"/>
      <c r="D469" s="33"/>
      <c r="E469" s="33"/>
      <c r="F469" s="33"/>
      <c r="G469" s="33"/>
      <c r="H469" s="33"/>
      <c r="I469" s="33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F469" s="42"/>
      <c r="AG469" s="42"/>
      <c r="AH469" s="42"/>
      <c r="AI469" s="42"/>
      <c r="AJ469" s="42"/>
      <c r="AK469" s="42"/>
      <c r="AL469" s="42"/>
      <c r="AM469" s="42"/>
      <c r="AN469" s="42"/>
      <c r="AO469" s="42"/>
      <c r="AP469" s="42"/>
      <c r="AQ469" s="42"/>
      <c r="AR469" s="42"/>
    </row>
    <row r="470" spans="1:44" s="12" customFormat="1" ht="15.75" customHeight="1" x14ac:dyDescent="0.25">
      <c r="A470" s="91"/>
      <c r="B470" s="92"/>
      <c r="C470" s="35"/>
      <c r="D470" s="34"/>
      <c r="E470" s="34"/>
      <c r="F470" s="34"/>
      <c r="G470" s="34"/>
      <c r="H470" s="34"/>
      <c r="I470" s="34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F470" s="42"/>
      <c r="AG470" s="42"/>
      <c r="AH470" s="42"/>
      <c r="AI470" s="42"/>
      <c r="AJ470" s="42"/>
      <c r="AK470" s="42"/>
      <c r="AL470" s="42"/>
      <c r="AM470" s="42"/>
      <c r="AN470" s="42"/>
      <c r="AO470" s="42"/>
      <c r="AP470" s="42"/>
      <c r="AQ470" s="42"/>
      <c r="AR470" s="42"/>
    </row>
    <row r="471" spans="1:44" s="12" customFormat="1" x14ac:dyDescent="0.25">
      <c r="A471" s="91"/>
      <c r="B471" s="92"/>
      <c r="C471" s="35"/>
      <c r="D471" s="33"/>
      <c r="E471" s="33"/>
      <c r="F471" s="33"/>
      <c r="G471" s="33"/>
      <c r="H471" s="33"/>
      <c r="I471" s="33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  <c r="AA471" s="42"/>
      <c r="AB471" s="42"/>
      <c r="AC471" s="42"/>
      <c r="AD471" s="42"/>
      <c r="AE471" s="42"/>
      <c r="AF471" s="42"/>
      <c r="AG471" s="42"/>
      <c r="AH471" s="42"/>
      <c r="AI471" s="42"/>
      <c r="AJ471" s="42"/>
      <c r="AK471" s="42"/>
      <c r="AL471" s="42"/>
      <c r="AM471" s="42"/>
      <c r="AN471" s="42"/>
      <c r="AO471" s="42"/>
      <c r="AP471" s="42"/>
      <c r="AQ471" s="42"/>
      <c r="AR471" s="42"/>
    </row>
    <row r="472" spans="1:44" s="12" customFormat="1" ht="15.75" customHeight="1" x14ac:dyDescent="0.25">
      <c r="A472" s="91"/>
      <c r="B472" s="92"/>
      <c r="C472" s="35"/>
      <c r="D472" s="34"/>
      <c r="E472" s="34"/>
      <c r="F472" s="34"/>
      <c r="G472" s="34"/>
      <c r="H472" s="34"/>
      <c r="I472" s="34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F472" s="42"/>
      <c r="AG472" s="42"/>
      <c r="AH472" s="42"/>
      <c r="AI472" s="42"/>
      <c r="AJ472" s="42"/>
      <c r="AK472" s="42"/>
      <c r="AL472" s="42"/>
      <c r="AM472" s="42"/>
      <c r="AN472" s="42"/>
      <c r="AO472" s="42"/>
      <c r="AP472" s="42"/>
      <c r="AQ472" s="42"/>
      <c r="AR472" s="42"/>
    </row>
    <row r="473" spans="1:44" s="12" customFormat="1" x14ac:dyDescent="0.25">
      <c r="A473" s="91"/>
      <c r="B473" s="92"/>
      <c r="C473" s="35"/>
      <c r="D473" s="33"/>
      <c r="E473" s="33"/>
      <c r="F473" s="33"/>
      <c r="G473" s="33"/>
      <c r="H473" s="33"/>
      <c r="I473" s="33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F473" s="42"/>
      <c r="AG473" s="42"/>
      <c r="AH473" s="42"/>
      <c r="AI473" s="42"/>
      <c r="AJ473" s="42"/>
      <c r="AK473" s="42"/>
      <c r="AL473" s="42"/>
      <c r="AM473" s="42"/>
      <c r="AN473" s="42"/>
      <c r="AO473" s="42"/>
      <c r="AP473" s="42"/>
      <c r="AQ473" s="42"/>
      <c r="AR473" s="42"/>
    </row>
    <row r="474" spans="1:44" s="12" customFormat="1" x14ac:dyDescent="0.25">
      <c r="A474" s="91"/>
      <c r="B474" s="92"/>
      <c r="C474" s="35"/>
      <c r="D474" s="34"/>
      <c r="E474" s="34"/>
      <c r="F474" s="34"/>
      <c r="G474" s="34"/>
      <c r="H474" s="34"/>
      <c r="I474" s="34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F474" s="42"/>
      <c r="AG474" s="42"/>
      <c r="AH474" s="42"/>
      <c r="AI474" s="42"/>
      <c r="AJ474" s="42"/>
      <c r="AK474" s="42"/>
      <c r="AL474" s="42"/>
      <c r="AM474" s="42"/>
      <c r="AN474" s="42"/>
      <c r="AO474" s="42"/>
      <c r="AP474" s="42"/>
      <c r="AQ474" s="42"/>
      <c r="AR474" s="42"/>
    </row>
    <row r="475" spans="1:44" s="12" customFormat="1" ht="15.75" customHeight="1" x14ac:dyDescent="0.25">
      <c r="A475" s="91"/>
      <c r="B475" s="92"/>
      <c r="C475" s="35"/>
      <c r="D475" s="33"/>
      <c r="E475" s="33"/>
      <c r="F475" s="33"/>
      <c r="G475" s="33"/>
      <c r="H475" s="33"/>
      <c r="I475" s="33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F475" s="42"/>
      <c r="AG475" s="42"/>
      <c r="AH475" s="42"/>
      <c r="AI475" s="42"/>
      <c r="AJ475" s="42"/>
      <c r="AK475" s="42"/>
      <c r="AL475" s="42"/>
      <c r="AM475" s="42"/>
      <c r="AN475" s="42"/>
      <c r="AO475" s="42"/>
      <c r="AP475" s="42"/>
      <c r="AQ475" s="42"/>
      <c r="AR475" s="42"/>
    </row>
    <row r="476" spans="1:44" s="12" customFormat="1" x14ac:dyDescent="0.25">
      <c r="A476" s="91"/>
      <c r="B476" s="92"/>
      <c r="C476" s="35"/>
      <c r="D476" s="34"/>
      <c r="E476" s="34"/>
      <c r="F476" s="34"/>
      <c r="G476" s="34"/>
      <c r="H476" s="34"/>
      <c r="I476" s="34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F476" s="42"/>
      <c r="AG476" s="42"/>
      <c r="AH476" s="42"/>
      <c r="AI476" s="42"/>
      <c r="AJ476" s="42"/>
      <c r="AK476" s="42"/>
      <c r="AL476" s="42"/>
      <c r="AM476" s="42"/>
      <c r="AN476" s="42"/>
      <c r="AO476" s="42"/>
      <c r="AP476" s="42"/>
      <c r="AQ476" s="42"/>
      <c r="AR476" s="42"/>
    </row>
    <row r="477" spans="1:44" s="12" customFormat="1" x14ac:dyDescent="0.25">
      <c r="A477" s="91"/>
      <c r="B477" s="92"/>
      <c r="C477" s="35"/>
      <c r="D477" s="33"/>
      <c r="E477" s="33"/>
      <c r="F477" s="33"/>
      <c r="G477" s="33"/>
      <c r="H477" s="33"/>
      <c r="I477" s="33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F477" s="42"/>
      <c r="AG477" s="42"/>
      <c r="AH477" s="42"/>
      <c r="AI477" s="42"/>
      <c r="AJ477" s="42"/>
      <c r="AK477" s="42"/>
      <c r="AL477" s="42"/>
      <c r="AM477" s="42"/>
      <c r="AN477" s="42"/>
      <c r="AO477" s="42"/>
      <c r="AP477" s="42"/>
      <c r="AQ477" s="42"/>
      <c r="AR477" s="42"/>
    </row>
    <row r="478" spans="1:44" s="12" customFormat="1" x14ac:dyDescent="0.25">
      <c r="A478" s="91"/>
      <c r="B478" s="92"/>
      <c r="C478" s="35"/>
      <c r="D478" s="34"/>
      <c r="E478" s="34"/>
      <c r="F478" s="34"/>
      <c r="G478" s="34"/>
      <c r="H478" s="34"/>
      <c r="I478" s="34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F478" s="42"/>
      <c r="AG478" s="42"/>
      <c r="AH478" s="42"/>
      <c r="AI478" s="42"/>
      <c r="AJ478" s="42"/>
      <c r="AK478" s="42"/>
      <c r="AL478" s="42"/>
      <c r="AM478" s="42"/>
      <c r="AN478" s="42"/>
      <c r="AO478" s="42"/>
      <c r="AP478" s="42"/>
      <c r="AQ478" s="42"/>
      <c r="AR478" s="42"/>
    </row>
    <row r="479" spans="1:44" s="12" customFormat="1" x14ac:dyDescent="0.25">
      <c r="A479" s="91"/>
      <c r="B479" s="92"/>
      <c r="C479" s="35"/>
      <c r="D479" s="33"/>
      <c r="E479" s="33"/>
      <c r="F479" s="33"/>
      <c r="G479" s="33"/>
      <c r="H479" s="33"/>
      <c r="I479" s="33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F479" s="42"/>
      <c r="AG479" s="42"/>
      <c r="AH479" s="42"/>
      <c r="AI479" s="42"/>
      <c r="AJ479" s="42"/>
      <c r="AK479" s="42"/>
      <c r="AL479" s="42"/>
      <c r="AM479" s="42"/>
      <c r="AN479" s="42"/>
      <c r="AO479" s="42"/>
      <c r="AP479" s="42"/>
      <c r="AQ479" s="42"/>
      <c r="AR479" s="42"/>
    </row>
    <row r="480" spans="1:44" s="12" customFormat="1" ht="15.75" customHeight="1" x14ac:dyDescent="0.25">
      <c r="A480" s="91"/>
      <c r="B480" s="92"/>
      <c r="C480" s="35"/>
      <c r="D480" s="34"/>
      <c r="E480" s="34"/>
      <c r="F480" s="34"/>
      <c r="G480" s="34"/>
      <c r="H480" s="34"/>
      <c r="I480" s="34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F480" s="42"/>
      <c r="AG480" s="42"/>
      <c r="AH480" s="42"/>
      <c r="AI480" s="42"/>
      <c r="AJ480" s="42"/>
      <c r="AK480" s="42"/>
      <c r="AL480" s="42"/>
      <c r="AM480" s="42"/>
      <c r="AN480" s="42"/>
      <c r="AO480" s="42"/>
      <c r="AP480" s="42"/>
      <c r="AQ480" s="42"/>
      <c r="AR480" s="42"/>
    </row>
    <row r="481" spans="1:44" s="12" customFormat="1" ht="66.75" customHeight="1" x14ac:dyDescent="0.25">
      <c r="A481" s="23"/>
      <c r="B481" s="98"/>
      <c r="C481" s="98"/>
      <c r="D481" s="98"/>
      <c r="E481" s="98"/>
      <c r="F481" s="98"/>
      <c r="G481" s="98"/>
      <c r="H481" s="98"/>
      <c r="I481" s="98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F481" s="42"/>
      <c r="AG481" s="42"/>
      <c r="AH481" s="42"/>
      <c r="AI481" s="42"/>
      <c r="AJ481" s="42"/>
      <c r="AK481" s="42"/>
      <c r="AL481" s="42"/>
      <c r="AM481" s="42"/>
      <c r="AN481" s="42"/>
      <c r="AO481" s="42"/>
      <c r="AP481" s="42"/>
      <c r="AQ481" s="42"/>
      <c r="AR481" s="42"/>
    </row>
    <row r="482" spans="1:44" s="12" customFormat="1" ht="15.75" customHeight="1" x14ac:dyDescent="0.25">
      <c r="A482" s="91"/>
      <c r="B482" s="92"/>
      <c r="C482" s="35"/>
      <c r="D482" s="33"/>
      <c r="E482" s="33"/>
      <c r="F482" s="33"/>
      <c r="G482" s="33"/>
      <c r="H482" s="33"/>
      <c r="I482" s="33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F482" s="42"/>
      <c r="AG482" s="42"/>
      <c r="AH482" s="42"/>
      <c r="AI482" s="42"/>
      <c r="AJ482" s="42"/>
      <c r="AK482" s="42"/>
      <c r="AL482" s="42"/>
      <c r="AM482" s="42"/>
      <c r="AN482" s="42"/>
      <c r="AO482" s="42"/>
      <c r="AP482" s="42"/>
      <c r="AQ482" s="42"/>
      <c r="AR482" s="42"/>
    </row>
    <row r="483" spans="1:44" s="12" customFormat="1" ht="36.75" customHeight="1" x14ac:dyDescent="0.25">
      <c r="A483" s="91"/>
      <c r="B483" s="92"/>
      <c r="C483" s="35"/>
      <c r="D483" s="34"/>
      <c r="E483" s="34"/>
      <c r="F483" s="34"/>
      <c r="G483" s="34"/>
      <c r="H483" s="34"/>
      <c r="I483" s="34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F483" s="42"/>
      <c r="AG483" s="42"/>
      <c r="AH483" s="42"/>
      <c r="AI483" s="42"/>
      <c r="AJ483" s="42"/>
      <c r="AK483" s="42"/>
      <c r="AL483" s="42"/>
      <c r="AM483" s="42"/>
      <c r="AN483" s="42"/>
      <c r="AO483" s="42"/>
      <c r="AP483" s="42"/>
      <c r="AQ483" s="42"/>
      <c r="AR483" s="42"/>
    </row>
    <row r="484" spans="1:44" s="12" customFormat="1" ht="15.75" customHeight="1" x14ac:dyDescent="0.25">
      <c r="A484" s="91"/>
      <c r="B484" s="92"/>
      <c r="C484" s="35"/>
      <c r="D484" s="33"/>
      <c r="E484" s="33"/>
      <c r="F484" s="33"/>
      <c r="G484" s="33"/>
      <c r="H484" s="33"/>
      <c r="I484" s="33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F484" s="42"/>
      <c r="AG484" s="42"/>
      <c r="AH484" s="42"/>
      <c r="AI484" s="42"/>
      <c r="AJ484" s="42"/>
      <c r="AK484" s="42"/>
      <c r="AL484" s="42"/>
      <c r="AM484" s="42"/>
      <c r="AN484" s="42"/>
      <c r="AO484" s="42"/>
      <c r="AP484" s="42"/>
      <c r="AQ484" s="42"/>
      <c r="AR484" s="42"/>
    </row>
    <row r="485" spans="1:44" s="12" customFormat="1" ht="39.75" customHeight="1" x14ac:dyDescent="0.25">
      <c r="A485" s="91"/>
      <c r="B485" s="92"/>
      <c r="C485" s="35"/>
      <c r="D485" s="34"/>
      <c r="E485" s="34"/>
      <c r="F485" s="34"/>
      <c r="G485" s="34"/>
      <c r="H485" s="34"/>
      <c r="I485" s="34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F485" s="42"/>
      <c r="AG485" s="42"/>
      <c r="AH485" s="42"/>
      <c r="AI485" s="42"/>
      <c r="AJ485" s="42"/>
      <c r="AK485" s="42"/>
      <c r="AL485" s="42"/>
      <c r="AM485" s="42"/>
      <c r="AN485" s="42"/>
      <c r="AO485" s="42"/>
      <c r="AP485" s="42"/>
      <c r="AQ485" s="42"/>
      <c r="AR485" s="42"/>
    </row>
    <row r="486" spans="1:44" s="12" customFormat="1" ht="15.75" customHeight="1" x14ac:dyDescent="0.25">
      <c r="A486" s="91"/>
      <c r="B486" s="92"/>
      <c r="C486" s="35"/>
      <c r="D486" s="33"/>
      <c r="E486" s="33"/>
      <c r="F486" s="33"/>
      <c r="G486" s="33"/>
      <c r="H486" s="33"/>
      <c r="I486" s="33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F486" s="42"/>
      <c r="AG486" s="42"/>
      <c r="AH486" s="42"/>
      <c r="AI486" s="42"/>
      <c r="AJ486" s="42"/>
      <c r="AK486" s="42"/>
      <c r="AL486" s="42"/>
      <c r="AM486" s="42"/>
      <c r="AN486" s="42"/>
      <c r="AO486" s="42"/>
      <c r="AP486" s="42"/>
      <c r="AQ486" s="42"/>
      <c r="AR486" s="42"/>
    </row>
    <row r="487" spans="1:44" s="12" customFormat="1" x14ac:dyDescent="0.25">
      <c r="A487" s="91"/>
      <c r="B487" s="92"/>
      <c r="C487" s="35"/>
      <c r="D487" s="34"/>
      <c r="E487" s="34"/>
      <c r="F487" s="34"/>
      <c r="G487" s="34"/>
      <c r="H487" s="34"/>
      <c r="I487" s="34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F487" s="42"/>
      <c r="AG487" s="42"/>
      <c r="AH487" s="42"/>
      <c r="AI487" s="42"/>
      <c r="AJ487" s="42"/>
      <c r="AK487" s="42"/>
      <c r="AL487" s="42"/>
      <c r="AM487" s="42"/>
      <c r="AN487" s="42"/>
      <c r="AO487" s="42"/>
      <c r="AP487" s="42"/>
      <c r="AQ487" s="42"/>
      <c r="AR487" s="42"/>
    </row>
    <row r="488" spans="1:44" s="12" customFormat="1" ht="15.75" customHeight="1" x14ac:dyDescent="0.25">
      <c r="A488" s="91"/>
      <c r="B488" s="92"/>
      <c r="C488" s="35"/>
      <c r="D488" s="33"/>
      <c r="E488" s="33"/>
      <c r="F488" s="33"/>
      <c r="G488" s="33"/>
      <c r="H488" s="33"/>
      <c r="I488" s="33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F488" s="42"/>
      <c r="AG488" s="42"/>
      <c r="AH488" s="42"/>
      <c r="AI488" s="42"/>
      <c r="AJ488" s="42"/>
      <c r="AK488" s="42"/>
      <c r="AL488" s="42"/>
      <c r="AM488" s="42"/>
      <c r="AN488" s="42"/>
      <c r="AO488" s="42"/>
      <c r="AP488" s="42"/>
      <c r="AQ488" s="42"/>
      <c r="AR488" s="42"/>
    </row>
    <row r="489" spans="1:44" s="12" customFormat="1" ht="45.75" customHeight="1" x14ac:dyDescent="0.25">
      <c r="A489" s="91"/>
      <c r="B489" s="92"/>
      <c r="C489" s="35"/>
      <c r="D489" s="34"/>
      <c r="E489" s="34"/>
      <c r="F489" s="34"/>
      <c r="G489" s="34"/>
      <c r="H489" s="34"/>
      <c r="I489" s="34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F489" s="42"/>
      <c r="AG489" s="42"/>
      <c r="AH489" s="42"/>
      <c r="AI489" s="42"/>
      <c r="AJ489" s="42"/>
      <c r="AK489" s="42"/>
      <c r="AL489" s="42"/>
      <c r="AM489" s="42"/>
      <c r="AN489" s="42"/>
      <c r="AO489" s="42"/>
      <c r="AP489" s="42"/>
      <c r="AQ489" s="42"/>
      <c r="AR489" s="42"/>
    </row>
    <row r="490" spans="1:44" s="12" customFormat="1" x14ac:dyDescent="0.25">
      <c r="A490" s="91"/>
      <c r="B490" s="92"/>
      <c r="C490" s="35"/>
      <c r="D490" s="33"/>
      <c r="E490" s="33"/>
      <c r="F490" s="33"/>
      <c r="G490" s="33"/>
      <c r="H490" s="33"/>
      <c r="I490" s="33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F490" s="42"/>
      <c r="AG490" s="42"/>
      <c r="AH490" s="42"/>
      <c r="AI490" s="42"/>
      <c r="AJ490" s="42"/>
      <c r="AK490" s="42"/>
      <c r="AL490" s="42"/>
      <c r="AM490" s="42"/>
      <c r="AN490" s="42"/>
      <c r="AO490" s="42"/>
      <c r="AP490" s="42"/>
      <c r="AQ490" s="42"/>
      <c r="AR490" s="42"/>
    </row>
    <row r="491" spans="1:44" s="12" customFormat="1" x14ac:dyDescent="0.25">
      <c r="A491" s="91"/>
      <c r="B491" s="92"/>
      <c r="C491" s="35"/>
      <c r="D491" s="33"/>
      <c r="E491" s="33"/>
      <c r="F491" s="33"/>
      <c r="G491" s="33"/>
      <c r="H491" s="33"/>
      <c r="I491" s="33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F491" s="42"/>
      <c r="AG491" s="42"/>
      <c r="AH491" s="42"/>
      <c r="AI491" s="42"/>
      <c r="AJ491" s="42"/>
      <c r="AK491" s="42"/>
      <c r="AL491" s="42"/>
      <c r="AM491" s="42"/>
      <c r="AN491" s="42"/>
      <c r="AO491" s="42"/>
      <c r="AP491" s="42"/>
      <c r="AQ491" s="42"/>
      <c r="AR491" s="42"/>
    </row>
    <row r="492" spans="1:44" s="12" customFormat="1" ht="15.75" customHeight="1" x14ac:dyDescent="0.25">
      <c r="A492" s="91"/>
      <c r="B492" s="92"/>
      <c r="C492" s="35"/>
      <c r="D492" s="34"/>
      <c r="E492" s="34"/>
      <c r="F492" s="34"/>
      <c r="G492" s="34"/>
      <c r="H492" s="34"/>
      <c r="I492" s="34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F492" s="42"/>
      <c r="AG492" s="42"/>
      <c r="AH492" s="42"/>
      <c r="AI492" s="42"/>
      <c r="AJ492" s="42"/>
      <c r="AK492" s="42"/>
      <c r="AL492" s="42"/>
      <c r="AM492" s="42"/>
      <c r="AN492" s="42"/>
      <c r="AO492" s="42"/>
      <c r="AP492" s="42"/>
      <c r="AQ492" s="42"/>
      <c r="AR492" s="42"/>
    </row>
    <row r="493" spans="1:44" s="12" customFormat="1" ht="31.5" customHeight="1" x14ac:dyDescent="0.25">
      <c r="A493" s="91"/>
      <c r="B493" s="92"/>
      <c r="C493" s="35"/>
      <c r="D493" s="33"/>
      <c r="E493" s="33"/>
      <c r="F493" s="33"/>
      <c r="G493" s="33"/>
      <c r="H493" s="33"/>
      <c r="I493" s="33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F493" s="42"/>
      <c r="AG493" s="42"/>
      <c r="AH493" s="42"/>
      <c r="AI493" s="42"/>
      <c r="AJ493" s="42"/>
      <c r="AK493" s="42"/>
      <c r="AL493" s="42"/>
      <c r="AM493" s="42"/>
      <c r="AN493" s="42"/>
      <c r="AO493" s="42"/>
      <c r="AP493" s="42"/>
      <c r="AQ493" s="42"/>
      <c r="AR493" s="42"/>
    </row>
    <row r="494" spans="1:44" s="12" customFormat="1" ht="15.75" customHeight="1" x14ac:dyDescent="0.25">
      <c r="A494" s="91"/>
      <c r="B494" s="92"/>
      <c r="C494" s="35"/>
      <c r="D494" s="33"/>
      <c r="E494" s="33"/>
      <c r="F494" s="33"/>
      <c r="G494" s="33"/>
      <c r="H494" s="33"/>
      <c r="I494" s="33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F494" s="42"/>
      <c r="AG494" s="42"/>
      <c r="AH494" s="42"/>
      <c r="AI494" s="42"/>
      <c r="AJ494" s="42"/>
      <c r="AK494" s="42"/>
      <c r="AL494" s="42"/>
      <c r="AM494" s="42"/>
      <c r="AN494" s="42"/>
      <c r="AO494" s="42"/>
      <c r="AP494" s="42"/>
      <c r="AQ494" s="42"/>
      <c r="AR494" s="42"/>
    </row>
    <row r="495" spans="1:44" s="12" customFormat="1" x14ac:dyDescent="0.25">
      <c r="A495" s="91"/>
      <c r="B495" s="92"/>
      <c r="C495" s="35"/>
      <c r="D495" s="34"/>
      <c r="E495" s="34"/>
      <c r="F495" s="34"/>
      <c r="G495" s="34"/>
      <c r="H495" s="34"/>
      <c r="I495" s="34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F495" s="42"/>
      <c r="AG495" s="42"/>
      <c r="AH495" s="42"/>
      <c r="AI495" s="42"/>
      <c r="AJ495" s="42"/>
      <c r="AK495" s="42"/>
      <c r="AL495" s="42"/>
      <c r="AM495" s="42"/>
      <c r="AN495" s="42"/>
      <c r="AO495" s="42"/>
      <c r="AP495" s="42"/>
      <c r="AQ495" s="42"/>
      <c r="AR495" s="42"/>
    </row>
    <row r="496" spans="1:44" s="12" customFormat="1" x14ac:dyDescent="0.25">
      <c r="A496" s="91"/>
      <c r="B496" s="92"/>
      <c r="C496" s="35"/>
      <c r="D496" s="33"/>
      <c r="E496" s="33"/>
      <c r="F496" s="33"/>
      <c r="G496" s="33"/>
      <c r="H496" s="33"/>
      <c r="I496" s="33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F496" s="42"/>
      <c r="AG496" s="42"/>
      <c r="AH496" s="42"/>
      <c r="AI496" s="42"/>
      <c r="AJ496" s="42"/>
      <c r="AK496" s="42"/>
      <c r="AL496" s="42"/>
      <c r="AM496" s="42"/>
      <c r="AN496" s="42"/>
      <c r="AO496" s="42"/>
      <c r="AP496" s="42"/>
      <c r="AQ496" s="42"/>
      <c r="AR496" s="42"/>
    </row>
    <row r="497" spans="1:44" s="12" customFormat="1" x14ac:dyDescent="0.25">
      <c r="A497" s="91"/>
      <c r="B497" s="92"/>
      <c r="C497" s="35"/>
      <c r="D497" s="33"/>
      <c r="E497" s="33"/>
      <c r="F497" s="33"/>
      <c r="G497" s="33"/>
      <c r="H497" s="33"/>
      <c r="I497" s="33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F497" s="42"/>
      <c r="AG497" s="42"/>
      <c r="AH497" s="42"/>
      <c r="AI497" s="42"/>
      <c r="AJ497" s="42"/>
      <c r="AK497" s="42"/>
      <c r="AL497" s="42"/>
      <c r="AM497" s="42"/>
      <c r="AN497" s="42"/>
      <c r="AO497" s="42"/>
      <c r="AP497" s="42"/>
      <c r="AQ497" s="42"/>
      <c r="AR497" s="42"/>
    </row>
    <row r="498" spans="1:44" s="12" customFormat="1" x14ac:dyDescent="0.25">
      <c r="A498" s="91"/>
      <c r="B498" s="92"/>
      <c r="C498" s="35"/>
      <c r="D498" s="33"/>
      <c r="E498" s="33"/>
      <c r="F498" s="33"/>
      <c r="G498" s="33"/>
      <c r="H498" s="33"/>
      <c r="I498" s="33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F498" s="42"/>
      <c r="AG498" s="42"/>
      <c r="AH498" s="42"/>
      <c r="AI498" s="42"/>
      <c r="AJ498" s="42"/>
      <c r="AK498" s="42"/>
      <c r="AL498" s="42"/>
      <c r="AM498" s="42"/>
      <c r="AN498" s="42"/>
      <c r="AO498" s="42"/>
      <c r="AP498" s="42"/>
      <c r="AQ498" s="42"/>
      <c r="AR498" s="42"/>
    </row>
    <row r="499" spans="1:44" s="12" customFormat="1" x14ac:dyDescent="0.25">
      <c r="A499" s="91"/>
      <c r="B499" s="92"/>
      <c r="C499" s="35"/>
      <c r="D499" s="33"/>
      <c r="E499" s="33"/>
      <c r="F499" s="33"/>
      <c r="G499" s="33"/>
      <c r="H499" s="33"/>
      <c r="I499" s="33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F499" s="42"/>
      <c r="AG499" s="42"/>
      <c r="AH499" s="42"/>
      <c r="AI499" s="42"/>
      <c r="AJ499" s="42"/>
      <c r="AK499" s="42"/>
      <c r="AL499" s="42"/>
      <c r="AM499" s="42"/>
      <c r="AN499" s="42"/>
      <c r="AO499" s="42"/>
      <c r="AP499" s="42"/>
      <c r="AQ499" s="42"/>
      <c r="AR499" s="42"/>
    </row>
    <row r="500" spans="1:44" s="12" customFormat="1" x14ac:dyDescent="0.25">
      <c r="A500" s="91"/>
      <c r="B500" s="92"/>
      <c r="C500" s="35"/>
      <c r="D500" s="33"/>
      <c r="E500" s="33"/>
      <c r="F500" s="33"/>
      <c r="G500" s="33"/>
      <c r="H500" s="33"/>
      <c r="I500" s="33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F500" s="42"/>
      <c r="AG500" s="42"/>
      <c r="AH500" s="42"/>
      <c r="AI500" s="42"/>
      <c r="AJ500" s="42"/>
      <c r="AK500" s="42"/>
      <c r="AL500" s="42"/>
      <c r="AM500" s="42"/>
      <c r="AN500" s="42"/>
      <c r="AO500" s="42"/>
      <c r="AP500" s="42"/>
      <c r="AQ500" s="42"/>
      <c r="AR500" s="42"/>
    </row>
    <row r="501" spans="1:44" s="12" customFormat="1" x14ac:dyDescent="0.25">
      <c r="A501" s="91"/>
      <c r="B501" s="92"/>
      <c r="C501" s="35"/>
      <c r="D501" s="34"/>
      <c r="E501" s="34"/>
      <c r="F501" s="34"/>
      <c r="G501" s="34"/>
      <c r="H501" s="34"/>
      <c r="I501" s="34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F501" s="42"/>
      <c r="AG501" s="42"/>
      <c r="AH501" s="42"/>
      <c r="AI501" s="42"/>
      <c r="AJ501" s="42"/>
      <c r="AK501" s="42"/>
      <c r="AL501" s="42"/>
      <c r="AM501" s="42"/>
      <c r="AN501" s="42"/>
      <c r="AO501" s="42"/>
      <c r="AP501" s="42"/>
      <c r="AQ501" s="42"/>
      <c r="AR501" s="42"/>
    </row>
    <row r="502" spans="1:44" s="12" customFormat="1" ht="15.75" customHeight="1" x14ac:dyDescent="0.25">
      <c r="A502" s="91"/>
      <c r="B502" s="92"/>
      <c r="C502" s="35"/>
      <c r="D502" s="33"/>
      <c r="E502" s="33"/>
      <c r="F502" s="33"/>
      <c r="G502" s="33"/>
      <c r="H502" s="33"/>
      <c r="I502" s="33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F502" s="42"/>
      <c r="AG502" s="42"/>
      <c r="AH502" s="42"/>
      <c r="AI502" s="42"/>
      <c r="AJ502" s="42"/>
      <c r="AK502" s="42"/>
      <c r="AL502" s="42"/>
      <c r="AM502" s="42"/>
      <c r="AN502" s="42"/>
      <c r="AO502" s="42"/>
      <c r="AP502" s="42"/>
      <c r="AQ502" s="42"/>
      <c r="AR502" s="42"/>
    </row>
    <row r="503" spans="1:44" s="12" customFormat="1" x14ac:dyDescent="0.25">
      <c r="A503" s="91"/>
      <c r="B503" s="92"/>
      <c r="C503" s="35"/>
      <c r="D503" s="34"/>
      <c r="E503" s="34"/>
      <c r="F503" s="34"/>
      <c r="G503" s="34"/>
      <c r="H503" s="34"/>
      <c r="I503" s="34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42"/>
      <c r="AJ503" s="42"/>
      <c r="AK503" s="42"/>
      <c r="AL503" s="42"/>
      <c r="AM503" s="42"/>
      <c r="AN503" s="42"/>
      <c r="AO503" s="42"/>
      <c r="AP503" s="42"/>
      <c r="AQ503" s="42"/>
      <c r="AR503" s="42"/>
    </row>
    <row r="504" spans="1:44" s="12" customFormat="1" x14ac:dyDescent="0.25">
      <c r="A504" s="91"/>
      <c r="B504" s="92"/>
      <c r="C504" s="35"/>
      <c r="D504" s="33"/>
      <c r="E504" s="33"/>
      <c r="F504" s="33"/>
      <c r="G504" s="33"/>
      <c r="H504" s="33"/>
      <c r="I504" s="33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F504" s="42"/>
      <c r="AG504" s="42"/>
      <c r="AH504" s="42"/>
      <c r="AI504" s="42"/>
      <c r="AJ504" s="42"/>
      <c r="AK504" s="42"/>
      <c r="AL504" s="42"/>
      <c r="AM504" s="42"/>
      <c r="AN504" s="42"/>
      <c r="AO504" s="42"/>
      <c r="AP504" s="42"/>
      <c r="AQ504" s="42"/>
      <c r="AR504" s="42"/>
    </row>
    <row r="505" spans="1:44" s="12" customFormat="1" ht="15.75" customHeight="1" x14ac:dyDescent="0.25">
      <c r="A505" s="91"/>
      <c r="B505" s="92"/>
      <c r="C505" s="35"/>
      <c r="D505" s="33"/>
      <c r="E505" s="33"/>
      <c r="F505" s="33"/>
      <c r="G505" s="33"/>
      <c r="H505" s="33"/>
      <c r="I505" s="33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F505" s="42"/>
      <c r="AG505" s="42"/>
      <c r="AH505" s="42"/>
      <c r="AI505" s="42"/>
      <c r="AJ505" s="42"/>
      <c r="AK505" s="42"/>
      <c r="AL505" s="42"/>
      <c r="AM505" s="42"/>
      <c r="AN505" s="42"/>
      <c r="AO505" s="42"/>
      <c r="AP505" s="42"/>
      <c r="AQ505" s="42"/>
      <c r="AR505" s="42"/>
    </row>
    <row r="506" spans="1:44" s="12" customFormat="1" ht="36" customHeight="1" x14ac:dyDescent="0.25">
      <c r="A506" s="91"/>
      <c r="B506" s="92"/>
      <c r="C506" s="35"/>
      <c r="D506" s="34"/>
      <c r="E506" s="34"/>
      <c r="F506" s="34"/>
      <c r="G506" s="34"/>
      <c r="H506" s="34"/>
      <c r="I506" s="34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F506" s="42"/>
      <c r="AG506" s="42"/>
      <c r="AH506" s="42"/>
      <c r="AI506" s="42"/>
      <c r="AJ506" s="42"/>
      <c r="AK506" s="42"/>
      <c r="AL506" s="42"/>
      <c r="AM506" s="42"/>
      <c r="AN506" s="42"/>
      <c r="AO506" s="42"/>
      <c r="AP506" s="42"/>
      <c r="AQ506" s="42"/>
      <c r="AR506" s="42"/>
    </row>
    <row r="507" spans="1:44" s="12" customFormat="1" ht="15.75" customHeight="1" x14ac:dyDescent="0.25">
      <c r="A507" s="107"/>
      <c r="B507" s="92"/>
      <c r="C507" s="35"/>
      <c r="D507" s="33"/>
      <c r="E507" s="33"/>
      <c r="F507" s="33"/>
      <c r="G507" s="33"/>
      <c r="H507" s="33"/>
      <c r="I507" s="33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F507" s="42"/>
      <c r="AG507" s="42"/>
      <c r="AH507" s="42"/>
      <c r="AI507" s="42"/>
      <c r="AJ507" s="42"/>
      <c r="AK507" s="42"/>
      <c r="AL507" s="42"/>
      <c r="AM507" s="42"/>
      <c r="AN507" s="42"/>
      <c r="AO507" s="42"/>
      <c r="AP507" s="42"/>
      <c r="AQ507" s="42"/>
      <c r="AR507" s="42"/>
    </row>
    <row r="508" spans="1:44" s="12" customFormat="1" ht="69.75" customHeight="1" x14ac:dyDescent="0.25">
      <c r="A508" s="107"/>
      <c r="B508" s="92"/>
      <c r="C508" s="35"/>
      <c r="D508" s="38"/>
      <c r="E508" s="38"/>
      <c r="F508" s="38"/>
      <c r="G508" s="38"/>
      <c r="H508" s="38"/>
      <c r="I508" s="38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F508" s="42"/>
      <c r="AG508" s="42"/>
      <c r="AH508" s="42"/>
      <c r="AI508" s="42"/>
      <c r="AJ508" s="42"/>
      <c r="AK508" s="42"/>
      <c r="AL508" s="42"/>
      <c r="AM508" s="42"/>
      <c r="AN508" s="42"/>
      <c r="AO508" s="42"/>
      <c r="AP508" s="42"/>
      <c r="AQ508" s="42"/>
      <c r="AR508" s="42"/>
    </row>
    <row r="509" spans="1:44" s="12" customFormat="1" ht="15.75" customHeight="1" x14ac:dyDescent="0.25">
      <c r="A509" s="107"/>
      <c r="B509" s="92"/>
      <c r="C509" s="35"/>
      <c r="D509" s="38"/>
      <c r="E509" s="38"/>
      <c r="F509" s="38"/>
      <c r="G509" s="38"/>
      <c r="H509" s="38"/>
      <c r="I509" s="38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F509" s="42"/>
      <c r="AG509" s="42"/>
      <c r="AH509" s="42"/>
      <c r="AI509" s="42"/>
      <c r="AJ509" s="42"/>
      <c r="AK509" s="42"/>
      <c r="AL509" s="42"/>
      <c r="AM509" s="42"/>
      <c r="AN509" s="42"/>
      <c r="AO509" s="42"/>
      <c r="AP509" s="42"/>
      <c r="AQ509" s="42"/>
      <c r="AR509" s="42"/>
    </row>
    <row r="510" spans="1:44" s="12" customFormat="1" ht="33.75" customHeight="1" x14ac:dyDescent="0.25">
      <c r="A510" s="107"/>
      <c r="B510" s="92"/>
      <c r="C510" s="35"/>
      <c r="D510" s="38"/>
      <c r="E510" s="38"/>
      <c r="F510" s="38"/>
      <c r="G510" s="38"/>
      <c r="H510" s="38"/>
      <c r="I510" s="38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F510" s="42"/>
      <c r="AG510" s="42"/>
      <c r="AH510" s="42"/>
      <c r="AI510" s="42"/>
      <c r="AJ510" s="42"/>
      <c r="AK510" s="42"/>
      <c r="AL510" s="42"/>
      <c r="AM510" s="42"/>
      <c r="AN510" s="42"/>
      <c r="AO510" s="42"/>
      <c r="AP510" s="42"/>
      <c r="AQ510" s="42"/>
      <c r="AR510" s="42"/>
    </row>
    <row r="511" spans="1:44" s="12" customFormat="1" ht="15.75" customHeight="1" x14ac:dyDescent="0.25">
      <c r="A511" s="107"/>
      <c r="B511" s="92"/>
      <c r="C511" s="35"/>
      <c r="D511" s="34"/>
      <c r="E511" s="34"/>
      <c r="F511" s="34"/>
      <c r="G511" s="34"/>
      <c r="H511" s="34"/>
      <c r="I511" s="34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F511" s="42"/>
      <c r="AG511" s="42"/>
      <c r="AH511" s="42"/>
      <c r="AI511" s="42"/>
      <c r="AJ511" s="42"/>
      <c r="AK511" s="42"/>
      <c r="AL511" s="42"/>
      <c r="AM511" s="42"/>
      <c r="AN511" s="42"/>
      <c r="AO511" s="42"/>
      <c r="AP511" s="42"/>
      <c r="AQ511" s="42"/>
      <c r="AR511" s="42"/>
    </row>
    <row r="512" spans="1:44" s="12" customFormat="1" ht="36" customHeight="1" x14ac:dyDescent="0.25">
      <c r="A512" s="107"/>
      <c r="B512" s="92"/>
      <c r="C512" s="35"/>
      <c r="D512" s="33"/>
      <c r="E512" s="33"/>
      <c r="F512" s="33"/>
      <c r="G512" s="33"/>
      <c r="H512" s="33"/>
      <c r="I512" s="33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F512" s="42"/>
      <c r="AG512" s="42"/>
      <c r="AH512" s="42"/>
      <c r="AI512" s="42"/>
      <c r="AJ512" s="42"/>
      <c r="AK512" s="42"/>
      <c r="AL512" s="42"/>
      <c r="AM512" s="42"/>
      <c r="AN512" s="42"/>
      <c r="AO512" s="42"/>
      <c r="AP512" s="42"/>
      <c r="AQ512" s="42"/>
      <c r="AR512" s="42"/>
    </row>
    <row r="513" spans="1:44" s="12" customFormat="1" ht="15.75" customHeight="1" x14ac:dyDescent="0.25">
      <c r="A513" s="107"/>
      <c r="B513" s="92"/>
      <c r="C513" s="35"/>
      <c r="D513" s="34"/>
      <c r="E513" s="34"/>
      <c r="F513" s="34"/>
      <c r="G513" s="34"/>
      <c r="H513" s="34"/>
      <c r="I513" s="34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F513" s="42"/>
      <c r="AG513" s="42"/>
      <c r="AH513" s="42"/>
      <c r="AI513" s="42"/>
      <c r="AJ513" s="42"/>
      <c r="AK513" s="42"/>
      <c r="AL513" s="42"/>
      <c r="AM513" s="42"/>
      <c r="AN513" s="42"/>
      <c r="AO513" s="42"/>
      <c r="AP513" s="42"/>
      <c r="AQ513" s="42"/>
      <c r="AR513" s="42"/>
    </row>
    <row r="514" spans="1:44" s="12" customFormat="1" x14ac:dyDescent="0.25">
      <c r="A514" s="107"/>
      <c r="B514" s="92"/>
      <c r="C514" s="35"/>
      <c r="D514" s="38"/>
      <c r="E514" s="38"/>
      <c r="F514" s="38"/>
      <c r="G514" s="38"/>
      <c r="H514" s="38"/>
      <c r="I514" s="38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F514" s="42"/>
      <c r="AG514" s="42"/>
      <c r="AH514" s="42"/>
      <c r="AI514" s="42"/>
      <c r="AJ514" s="42"/>
      <c r="AK514" s="42"/>
      <c r="AL514" s="42"/>
      <c r="AM514" s="42"/>
      <c r="AN514" s="42"/>
      <c r="AO514" s="42"/>
      <c r="AP514" s="42"/>
      <c r="AQ514" s="42"/>
      <c r="AR514" s="42"/>
    </row>
    <row r="515" spans="1:44" s="12" customFormat="1" ht="25.5" customHeight="1" x14ac:dyDescent="0.25">
      <c r="A515" s="107"/>
      <c r="B515" s="92"/>
      <c r="C515" s="35"/>
      <c r="D515" s="34"/>
      <c r="E515" s="34"/>
      <c r="F515" s="34"/>
      <c r="G515" s="34"/>
      <c r="H515" s="34"/>
      <c r="I515" s="34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F515" s="42"/>
      <c r="AG515" s="42"/>
      <c r="AH515" s="42"/>
      <c r="AI515" s="42"/>
      <c r="AJ515" s="42"/>
      <c r="AK515" s="42"/>
      <c r="AL515" s="42"/>
      <c r="AM515" s="42"/>
      <c r="AN515" s="42"/>
      <c r="AO515" s="42"/>
      <c r="AP515" s="42"/>
      <c r="AQ515" s="42"/>
      <c r="AR515" s="42"/>
    </row>
    <row r="516" spans="1:44" s="12" customFormat="1" x14ac:dyDescent="0.25">
      <c r="A516" s="107"/>
      <c r="B516" s="92"/>
      <c r="C516" s="35"/>
      <c r="D516" s="33"/>
      <c r="E516" s="33"/>
      <c r="F516" s="33"/>
      <c r="G516" s="33"/>
      <c r="H516" s="33"/>
      <c r="I516" s="33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F516" s="42"/>
      <c r="AG516" s="42"/>
      <c r="AH516" s="42"/>
      <c r="AI516" s="42"/>
      <c r="AJ516" s="42"/>
      <c r="AK516" s="42"/>
      <c r="AL516" s="42"/>
      <c r="AM516" s="42"/>
      <c r="AN516" s="42"/>
      <c r="AO516" s="42"/>
      <c r="AP516" s="42"/>
      <c r="AQ516" s="42"/>
      <c r="AR516" s="42"/>
    </row>
    <row r="517" spans="1:44" s="12" customFormat="1" x14ac:dyDescent="0.25">
      <c r="A517" s="107"/>
      <c r="B517" s="92"/>
      <c r="C517" s="35"/>
      <c r="D517" s="34"/>
      <c r="E517" s="34"/>
      <c r="F517" s="34"/>
      <c r="G517" s="34"/>
      <c r="H517" s="34"/>
      <c r="I517" s="34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F517" s="42"/>
      <c r="AG517" s="42"/>
      <c r="AH517" s="42"/>
      <c r="AI517" s="42"/>
      <c r="AJ517" s="42"/>
      <c r="AK517" s="42"/>
      <c r="AL517" s="42"/>
      <c r="AM517" s="42"/>
      <c r="AN517" s="42"/>
      <c r="AO517" s="42"/>
      <c r="AP517" s="42"/>
      <c r="AQ517" s="42"/>
      <c r="AR517" s="42"/>
    </row>
    <row r="518" spans="1:44" s="12" customFormat="1" x14ac:dyDescent="0.25">
      <c r="A518" s="107"/>
      <c r="B518" s="92"/>
      <c r="C518" s="35"/>
      <c r="D518" s="38"/>
      <c r="E518" s="38"/>
      <c r="F518" s="38"/>
      <c r="G518" s="38"/>
      <c r="H518" s="38"/>
      <c r="I518" s="38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F518" s="42"/>
      <c r="AG518" s="42"/>
      <c r="AH518" s="42"/>
      <c r="AI518" s="42"/>
      <c r="AJ518" s="42"/>
      <c r="AK518" s="42"/>
      <c r="AL518" s="42"/>
      <c r="AM518" s="42"/>
      <c r="AN518" s="42"/>
      <c r="AO518" s="42"/>
      <c r="AP518" s="42"/>
      <c r="AQ518" s="42"/>
      <c r="AR518" s="42"/>
    </row>
    <row r="519" spans="1:44" s="12" customFormat="1" x14ac:dyDescent="0.25">
      <c r="A519" s="107"/>
      <c r="B519" s="92"/>
      <c r="C519" s="35"/>
      <c r="D519" s="34"/>
      <c r="E519" s="34"/>
      <c r="F519" s="34"/>
      <c r="G519" s="34"/>
      <c r="H519" s="34"/>
      <c r="I519" s="34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F519" s="42"/>
      <c r="AG519" s="42"/>
      <c r="AH519" s="42"/>
      <c r="AI519" s="42"/>
      <c r="AJ519" s="42"/>
      <c r="AK519" s="42"/>
      <c r="AL519" s="42"/>
      <c r="AM519" s="42"/>
      <c r="AN519" s="42"/>
      <c r="AO519" s="42"/>
      <c r="AP519" s="42"/>
      <c r="AQ519" s="42"/>
      <c r="AR519" s="42"/>
    </row>
    <row r="520" spans="1:44" s="12" customFormat="1" ht="15.75" customHeight="1" x14ac:dyDescent="0.25">
      <c r="A520" s="107"/>
      <c r="B520" s="92"/>
      <c r="C520" s="35"/>
      <c r="D520" s="33"/>
      <c r="E520" s="33"/>
      <c r="F520" s="33"/>
      <c r="G520" s="33"/>
      <c r="H520" s="33"/>
      <c r="I520" s="33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F520" s="42"/>
      <c r="AG520" s="42"/>
      <c r="AH520" s="42"/>
      <c r="AI520" s="42"/>
      <c r="AJ520" s="42"/>
      <c r="AK520" s="42"/>
      <c r="AL520" s="42"/>
      <c r="AM520" s="42"/>
      <c r="AN520" s="42"/>
      <c r="AO520" s="42"/>
      <c r="AP520" s="42"/>
      <c r="AQ520" s="42"/>
      <c r="AR520" s="42"/>
    </row>
    <row r="521" spans="1:44" s="12" customFormat="1" ht="35.25" customHeight="1" x14ac:dyDescent="0.25">
      <c r="A521" s="107"/>
      <c r="B521" s="92"/>
      <c r="C521" s="35"/>
      <c r="D521" s="34"/>
      <c r="E521" s="34"/>
      <c r="F521" s="34"/>
      <c r="G521" s="34"/>
      <c r="H521" s="34"/>
      <c r="I521" s="34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  <c r="AA521" s="42"/>
      <c r="AB521" s="42"/>
      <c r="AC521" s="42"/>
      <c r="AD521" s="42"/>
      <c r="AE521" s="42"/>
      <c r="AF521" s="42"/>
      <c r="AG521" s="42"/>
      <c r="AH521" s="42"/>
      <c r="AI521" s="42"/>
      <c r="AJ521" s="42"/>
      <c r="AK521" s="42"/>
      <c r="AL521" s="42"/>
      <c r="AM521" s="42"/>
      <c r="AN521" s="42"/>
      <c r="AO521" s="42"/>
      <c r="AP521" s="42"/>
      <c r="AQ521" s="42"/>
      <c r="AR521" s="42"/>
    </row>
    <row r="522" spans="1:44" s="12" customFormat="1" ht="15.75" customHeight="1" x14ac:dyDescent="0.25">
      <c r="A522" s="107"/>
      <c r="B522" s="92"/>
      <c r="C522" s="35"/>
      <c r="D522" s="38"/>
      <c r="E522" s="38"/>
      <c r="F522" s="38"/>
      <c r="G522" s="38"/>
      <c r="H522" s="38"/>
      <c r="I522" s="38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F522" s="42"/>
      <c r="AG522" s="42"/>
      <c r="AH522" s="42"/>
      <c r="AI522" s="42"/>
      <c r="AJ522" s="42"/>
      <c r="AK522" s="42"/>
      <c r="AL522" s="42"/>
      <c r="AM522" s="42"/>
      <c r="AN522" s="42"/>
      <c r="AO522" s="42"/>
      <c r="AP522" s="42"/>
      <c r="AQ522" s="42"/>
      <c r="AR522" s="42"/>
    </row>
    <row r="523" spans="1:44" s="12" customFormat="1" x14ac:dyDescent="0.25">
      <c r="A523" s="107"/>
      <c r="B523" s="92"/>
      <c r="C523" s="35"/>
      <c r="D523" s="34"/>
      <c r="E523" s="34"/>
      <c r="F523" s="34"/>
      <c r="G523" s="34"/>
      <c r="H523" s="34"/>
      <c r="I523" s="34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  <c r="AA523" s="42"/>
      <c r="AB523" s="42"/>
      <c r="AC523" s="42"/>
      <c r="AD523" s="42"/>
      <c r="AE523" s="42"/>
      <c r="AF523" s="42"/>
      <c r="AG523" s="42"/>
      <c r="AH523" s="42"/>
      <c r="AI523" s="42"/>
      <c r="AJ523" s="42"/>
      <c r="AK523" s="42"/>
      <c r="AL523" s="42"/>
      <c r="AM523" s="42"/>
      <c r="AN523" s="42"/>
      <c r="AO523" s="42"/>
      <c r="AP523" s="42"/>
      <c r="AQ523" s="42"/>
      <c r="AR523" s="42"/>
    </row>
    <row r="524" spans="1:44" s="12" customFormat="1" x14ac:dyDescent="0.25">
      <c r="A524" s="107"/>
      <c r="B524" s="92"/>
      <c r="C524" s="35"/>
      <c r="D524" s="38"/>
      <c r="E524" s="38"/>
      <c r="F524" s="38"/>
      <c r="G524" s="38"/>
      <c r="H524" s="38"/>
      <c r="I524" s="38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F524" s="42"/>
      <c r="AG524" s="42"/>
      <c r="AH524" s="42"/>
      <c r="AI524" s="42"/>
      <c r="AJ524" s="42"/>
      <c r="AK524" s="42"/>
      <c r="AL524" s="42"/>
      <c r="AM524" s="42"/>
      <c r="AN524" s="42"/>
      <c r="AO524" s="42"/>
      <c r="AP524" s="42"/>
      <c r="AQ524" s="42"/>
      <c r="AR524" s="42"/>
    </row>
    <row r="525" spans="1:44" s="12" customFormat="1" ht="15.75" customHeight="1" x14ac:dyDescent="0.25">
      <c r="A525" s="107"/>
      <c r="B525" s="92"/>
      <c r="C525" s="35"/>
      <c r="D525" s="34"/>
      <c r="E525" s="34"/>
      <c r="F525" s="34"/>
      <c r="G525" s="34"/>
      <c r="H525" s="34"/>
      <c r="I525" s="34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F525" s="42"/>
      <c r="AG525" s="42"/>
      <c r="AH525" s="42"/>
      <c r="AI525" s="42"/>
      <c r="AJ525" s="42"/>
      <c r="AK525" s="42"/>
      <c r="AL525" s="42"/>
      <c r="AM525" s="42"/>
      <c r="AN525" s="42"/>
      <c r="AO525" s="42"/>
      <c r="AP525" s="42"/>
      <c r="AQ525" s="42"/>
      <c r="AR525" s="42"/>
    </row>
    <row r="526" spans="1:44" s="12" customFormat="1" ht="32.25" customHeight="1" x14ac:dyDescent="0.25">
      <c r="A526" s="107"/>
      <c r="B526" s="92"/>
      <c r="C526" s="35"/>
      <c r="D526" s="38"/>
      <c r="E526" s="38"/>
      <c r="F526" s="38"/>
      <c r="G526" s="38"/>
      <c r="H526" s="38"/>
      <c r="I526" s="38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F526" s="42"/>
      <c r="AG526" s="42"/>
      <c r="AH526" s="42"/>
      <c r="AI526" s="42"/>
      <c r="AJ526" s="42"/>
      <c r="AK526" s="42"/>
      <c r="AL526" s="42"/>
      <c r="AM526" s="42"/>
      <c r="AN526" s="42"/>
      <c r="AO526" s="42"/>
      <c r="AP526" s="42"/>
      <c r="AQ526" s="42"/>
      <c r="AR526" s="42"/>
    </row>
    <row r="527" spans="1:44" s="12" customFormat="1" ht="15.75" customHeight="1" x14ac:dyDescent="0.25">
      <c r="A527" s="107"/>
      <c r="B527" s="92"/>
      <c r="C527" s="35"/>
      <c r="D527" s="33"/>
      <c r="E527" s="33"/>
      <c r="F527" s="33"/>
      <c r="G527" s="33"/>
      <c r="H527" s="33"/>
      <c r="I527" s="33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F527" s="42"/>
      <c r="AG527" s="42"/>
      <c r="AH527" s="42"/>
      <c r="AI527" s="42"/>
      <c r="AJ527" s="42"/>
      <c r="AK527" s="42"/>
      <c r="AL527" s="42"/>
      <c r="AM527" s="42"/>
      <c r="AN527" s="42"/>
      <c r="AO527" s="42"/>
      <c r="AP527" s="42"/>
      <c r="AQ527" s="42"/>
      <c r="AR527" s="42"/>
    </row>
    <row r="528" spans="1:44" s="12" customFormat="1" ht="40.5" customHeight="1" x14ac:dyDescent="0.25">
      <c r="A528" s="107"/>
      <c r="B528" s="92"/>
      <c r="C528" s="35"/>
      <c r="D528" s="33"/>
      <c r="E528" s="33"/>
      <c r="F528" s="33"/>
      <c r="G528" s="33"/>
      <c r="H528" s="33"/>
      <c r="I528" s="33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F528" s="42"/>
      <c r="AG528" s="42"/>
      <c r="AH528" s="42"/>
      <c r="AI528" s="42"/>
      <c r="AJ528" s="42"/>
      <c r="AK528" s="42"/>
      <c r="AL528" s="42"/>
      <c r="AM528" s="42"/>
      <c r="AN528" s="42"/>
      <c r="AO528" s="42"/>
      <c r="AP528" s="42"/>
      <c r="AQ528" s="42"/>
      <c r="AR528" s="42"/>
    </row>
    <row r="529" spans="1:44" s="12" customFormat="1" ht="25.5" customHeight="1" x14ac:dyDescent="0.25">
      <c r="A529" s="107"/>
      <c r="B529" s="92"/>
      <c r="C529" s="35"/>
      <c r="D529" s="33"/>
      <c r="E529" s="33"/>
      <c r="F529" s="33"/>
      <c r="G529" s="33"/>
      <c r="H529" s="33"/>
      <c r="I529" s="33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F529" s="42"/>
      <c r="AG529" s="42"/>
      <c r="AH529" s="42"/>
      <c r="AI529" s="42"/>
      <c r="AJ529" s="42"/>
      <c r="AK529" s="42"/>
      <c r="AL529" s="42"/>
      <c r="AM529" s="42"/>
      <c r="AN529" s="42"/>
      <c r="AO529" s="42"/>
      <c r="AP529" s="42"/>
      <c r="AQ529" s="42"/>
      <c r="AR529" s="42"/>
    </row>
    <row r="530" spans="1:44" s="12" customFormat="1" ht="24.75" customHeight="1" x14ac:dyDescent="0.25">
      <c r="A530" s="107"/>
      <c r="B530" s="92"/>
      <c r="C530" s="35"/>
      <c r="D530" s="33"/>
      <c r="E530" s="33"/>
      <c r="F530" s="33"/>
      <c r="G530" s="33"/>
      <c r="H530" s="33"/>
      <c r="I530" s="33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F530" s="42"/>
      <c r="AG530" s="42"/>
      <c r="AH530" s="42"/>
      <c r="AI530" s="42"/>
      <c r="AJ530" s="42"/>
      <c r="AK530" s="42"/>
      <c r="AL530" s="42"/>
      <c r="AM530" s="42"/>
      <c r="AN530" s="42"/>
      <c r="AO530" s="42"/>
      <c r="AP530" s="42"/>
      <c r="AQ530" s="42"/>
      <c r="AR530" s="42"/>
    </row>
    <row r="531" spans="1:44" s="12" customFormat="1" ht="15.75" customHeight="1" x14ac:dyDescent="0.25">
      <c r="A531" s="107"/>
      <c r="B531" s="92"/>
      <c r="C531" s="35"/>
      <c r="D531" s="33"/>
      <c r="E531" s="33"/>
      <c r="F531" s="33"/>
      <c r="G531" s="33"/>
      <c r="H531" s="33"/>
      <c r="I531" s="33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F531" s="42"/>
      <c r="AG531" s="42"/>
      <c r="AH531" s="42"/>
      <c r="AI531" s="42"/>
      <c r="AJ531" s="42"/>
      <c r="AK531" s="42"/>
      <c r="AL531" s="42"/>
      <c r="AM531" s="42"/>
      <c r="AN531" s="42"/>
      <c r="AO531" s="42"/>
      <c r="AP531" s="42"/>
      <c r="AQ531" s="42"/>
      <c r="AR531" s="42"/>
    </row>
    <row r="532" spans="1:44" s="12" customFormat="1" x14ac:dyDescent="0.25">
      <c r="A532" s="107"/>
      <c r="B532" s="92"/>
      <c r="C532" s="35"/>
      <c r="D532" s="33"/>
      <c r="E532" s="33"/>
      <c r="F532" s="33"/>
      <c r="G532" s="33"/>
      <c r="H532" s="33"/>
      <c r="I532" s="33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F532" s="42"/>
      <c r="AG532" s="42"/>
      <c r="AH532" s="42"/>
      <c r="AI532" s="42"/>
      <c r="AJ532" s="42"/>
      <c r="AK532" s="42"/>
      <c r="AL532" s="42"/>
      <c r="AM532" s="42"/>
      <c r="AN532" s="42"/>
      <c r="AO532" s="42"/>
      <c r="AP532" s="42"/>
      <c r="AQ532" s="42"/>
      <c r="AR532" s="42"/>
    </row>
    <row r="533" spans="1:44" s="12" customFormat="1" x14ac:dyDescent="0.25">
      <c r="A533" s="107"/>
      <c r="B533" s="92"/>
      <c r="C533" s="35"/>
      <c r="D533" s="34"/>
      <c r="E533" s="34"/>
      <c r="F533" s="34"/>
      <c r="G533" s="34"/>
      <c r="H533" s="34"/>
      <c r="I533" s="34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F533" s="42"/>
      <c r="AG533" s="42"/>
      <c r="AH533" s="42"/>
      <c r="AI533" s="42"/>
      <c r="AJ533" s="42"/>
      <c r="AK533" s="42"/>
      <c r="AL533" s="42"/>
      <c r="AM533" s="42"/>
      <c r="AN533" s="42"/>
      <c r="AO533" s="42"/>
      <c r="AP533" s="42"/>
      <c r="AQ533" s="42"/>
      <c r="AR533" s="42"/>
    </row>
    <row r="534" spans="1:44" s="12" customFormat="1" ht="15.75" customHeight="1" x14ac:dyDescent="0.25">
      <c r="A534" s="107"/>
      <c r="B534" s="92"/>
      <c r="C534" s="35"/>
      <c r="D534" s="38"/>
      <c r="E534" s="38"/>
      <c r="F534" s="38"/>
      <c r="G534" s="38"/>
      <c r="H534" s="38"/>
      <c r="I534" s="38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F534" s="42"/>
      <c r="AG534" s="42"/>
      <c r="AH534" s="42"/>
      <c r="AI534" s="42"/>
      <c r="AJ534" s="42"/>
      <c r="AK534" s="42"/>
      <c r="AL534" s="42"/>
      <c r="AM534" s="42"/>
      <c r="AN534" s="42"/>
      <c r="AO534" s="42"/>
      <c r="AP534" s="42"/>
      <c r="AQ534" s="42"/>
      <c r="AR534" s="42"/>
    </row>
    <row r="535" spans="1:44" s="12" customFormat="1" x14ac:dyDescent="0.25">
      <c r="A535" s="107"/>
      <c r="B535" s="92"/>
      <c r="C535" s="35"/>
      <c r="D535" s="38"/>
      <c r="E535" s="38"/>
      <c r="F535" s="38"/>
      <c r="G535" s="38"/>
      <c r="H535" s="38"/>
      <c r="I535" s="38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F535" s="42"/>
      <c r="AG535" s="42"/>
      <c r="AH535" s="42"/>
      <c r="AI535" s="42"/>
      <c r="AJ535" s="42"/>
      <c r="AK535" s="42"/>
      <c r="AL535" s="42"/>
      <c r="AM535" s="42"/>
      <c r="AN535" s="42"/>
      <c r="AO535" s="42"/>
      <c r="AP535" s="42"/>
      <c r="AQ535" s="42"/>
      <c r="AR535" s="42"/>
    </row>
    <row r="536" spans="1:44" s="12" customFormat="1" ht="42" customHeight="1" x14ac:dyDescent="0.25">
      <c r="A536" s="107"/>
      <c r="B536" s="92"/>
      <c r="C536" s="35"/>
      <c r="D536" s="34"/>
      <c r="E536" s="34"/>
      <c r="F536" s="34"/>
      <c r="G536" s="34"/>
      <c r="H536" s="34"/>
      <c r="I536" s="34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F536" s="42"/>
      <c r="AG536" s="42"/>
      <c r="AH536" s="42"/>
      <c r="AI536" s="42"/>
      <c r="AJ536" s="42"/>
      <c r="AK536" s="42"/>
      <c r="AL536" s="42"/>
      <c r="AM536" s="42"/>
      <c r="AN536" s="42"/>
      <c r="AO536" s="42"/>
      <c r="AP536" s="42"/>
      <c r="AQ536" s="42"/>
      <c r="AR536" s="42"/>
    </row>
    <row r="537" spans="1:44" s="12" customFormat="1" ht="15.75" customHeight="1" x14ac:dyDescent="0.25">
      <c r="A537" s="107"/>
      <c r="B537" s="92"/>
      <c r="C537" s="35"/>
      <c r="D537" s="38"/>
      <c r="E537" s="38"/>
      <c r="F537" s="38"/>
      <c r="G537" s="38"/>
      <c r="H537" s="38"/>
      <c r="I537" s="38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F537" s="42"/>
      <c r="AG537" s="42"/>
      <c r="AH537" s="42"/>
      <c r="AI537" s="42"/>
      <c r="AJ537" s="42"/>
      <c r="AK537" s="42"/>
      <c r="AL537" s="42"/>
      <c r="AM537" s="42"/>
      <c r="AN537" s="42"/>
      <c r="AO537" s="42"/>
      <c r="AP537" s="42"/>
      <c r="AQ537" s="42"/>
      <c r="AR537" s="42"/>
    </row>
    <row r="538" spans="1:44" s="12" customFormat="1" ht="31.5" customHeight="1" x14ac:dyDescent="0.25">
      <c r="A538" s="107"/>
      <c r="B538" s="92"/>
      <c r="C538" s="35"/>
      <c r="D538" s="34"/>
      <c r="E538" s="34"/>
      <c r="F538" s="34"/>
      <c r="G538" s="34"/>
      <c r="H538" s="34"/>
      <c r="I538" s="34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F538" s="42"/>
      <c r="AG538" s="42"/>
      <c r="AH538" s="42"/>
      <c r="AI538" s="42"/>
      <c r="AJ538" s="42"/>
      <c r="AK538" s="42"/>
      <c r="AL538" s="42"/>
      <c r="AM538" s="42"/>
      <c r="AN538" s="42"/>
      <c r="AO538" s="42"/>
      <c r="AP538" s="42"/>
      <c r="AQ538" s="42"/>
      <c r="AR538" s="42"/>
    </row>
    <row r="539" spans="1:44" s="12" customFormat="1" ht="15.75" customHeight="1" x14ac:dyDescent="0.25">
      <c r="A539" s="107"/>
      <c r="B539" s="92"/>
      <c r="C539" s="35"/>
      <c r="D539" s="38"/>
      <c r="E539" s="38"/>
      <c r="F539" s="38"/>
      <c r="G539" s="38"/>
      <c r="H539" s="38"/>
      <c r="I539" s="38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F539" s="42"/>
      <c r="AG539" s="42"/>
      <c r="AH539" s="42"/>
      <c r="AI539" s="42"/>
      <c r="AJ539" s="42"/>
      <c r="AK539" s="42"/>
      <c r="AL539" s="42"/>
      <c r="AM539" s="42"/>
      <c r="AN539" s="42"/>
      <c r="AO539" s="42"/>
      <c r="AP539" s="42"/>
      <c r="AQ539" s="42"/>
      <c r="AR539" s="42"/>
    </row>
    <row r="540" spans="1:44" s="12" customFormat="1" ht="38.25" customHeight="1" x14ac:dyDescent="0.25">
      <c r="A540" s="107"/>
      <c r="B540" s="92"/>
      <c r="C540" s="35"/>
      <c r="D540" s="34"/>
      <c r="E540" s="34"/>
      <c r="F540" s="34"/>
      <c r="G540" s="34"/>
      <c r="H540" s="34"/>
      <c r="I540" s="34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F540" s="42"/>
      <c r="AG540" s="42"/>
      <c r="AH540" s="42"/>
      <c r="AI540" s="42"/>
      <c r="AJ540" s="42"/>
      <c r="AK540" s="42"/>
      <c r="AL540" s="42"/>
      <c r="AM540" s="42"/>
      <c r="AN540" s="42"/>
      <c r="AO540" s="42"/>
      <c r="AP540" s="42"/>
      <c r="AQ540" s="42"/>
      <c r="AR540" s="42"/>
    </row>
    <row r="541" spans="1:44" s="12" customFormat="1" ht="15.75" customHeight="1" x14ac:dyDescent="0.25">
      <c r="A541" s="107"/>
      <c r="B541" s="92"/>
      <c r="C541" s="35"/>
      <c r="D541" s="38"/>
      <c r="E541" s="38"/>
      <c r="F541" s="38"/>
      <c r="G541" s="38"/>
      <c r="H541" s="38"/>
      <c r="I541" s="38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F541" s="42"/>
      <c r="AG541" s="42"/>
      <c r="AH541" s="42"/>
      <c r="AI541" s="42"/>
      <c r="AJ541" s="42"/>
      <c r="AK541" s="42"/>
      <c r="AL541" s="42"/>
      <c r="AM541" s="42"/>
      <c r="AN541" s="42"/>
      <c r="AO541" s="42"/>
      <c r="AP541" s="42"/>
      <c r="AQ541" s="42"/>
      <c r="AR541" s="42"/>
    </row>
    <row r="542" spans="1:44" s="12" customFormat="1" ht="39.75" customHeight="1" x14ac:dyDescent="0.25">
      <c r="A542" s="107"/>
      <c r="B542" s="92"/>
      <c r="C542" s="35"/>
      <c r="D542" s="34"/>
      <c r="E542" s="34"/>
      <c r="F542" s="34"/>
      <c r="G542" s="34"/>
      <c r="H542" s="34"/>
      <c r="I542" s="34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F542" s="42"/>
      <c r="AG542" s="42"/>
      <c r="AH542" s="42"/>
      <c r="AI542" s="42"/>
      <c r="AJ542" s="42"/>
      <c r="AK542" s="42"/>
      <c r="AL542" s="42"/>
      <c r="AM542" s="42"/>
      <c r="AN542" s="42"/>
      <c r="AO542" s="42"/>
      <c r="AP542" s="42"/>
      <c r="AQ542" s="42"/>
      <c r="AR542" s="42"/>
    </row>
    <row r="543" spans="1:44" s="12" customFormat="1" ht="15.75" customHeight="1" x14ac:dyDescent="0.25">
      <c r="A543" s="107"/>
      <c r="B543" s="92"/>
      <c r="C543" s="35"/>
      <c r="D543" s="38"/>
      <c r="E543" s="38"/>
      <c r="F543" s="38"/>
      <c r="G543" s="38"/>
      <c r="H543" s="38"/>
      <c r="I543" s="38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F543" s="42"/>
      <c r="AG543" s="42"/>
      <c r="AH543" s="42"/>
      <c r="AI543" s="42"/>
      <c r="AJ543" s="42"/>
      <c r="AK543" s="42"/>
      <c r="AL543" s="42"/>
      <c r="AM543" s="42"/>
      <c r="AN543" s="42"/>
      <c r="AO543" s="42"/>
      <c r="AP543" s="42"/>
      <c r="AQ543" s="42"/>
      <c r="AR543" s="42"/>
    </row>
    <row r="544" spans="1:44" s="12" customFormat="1" x14ac:dyDescent="0.25">
      <c r="A544" s="107"/>
      <c r="B544" s="92"/>
      <c r="C544" s="35"/>
      <c r="D544" s="34"/>
      <c r="E544" s="34"/>
      <c r="F544" s="34"/>
      <c r="G544" s="34"/>
      <c r="H544" s="34"/>
      <c r="I544" s="34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F544" s="42"/>
      <c r="AG544" s="42"/>
      <c r="AH544" s="42"/>
      <c r="AI544" s="42"/>
      <c r="AJ544" s="42"/>
      <c r="AK544" s="42"/>
      <c r="AL544" s="42"/>
      <c r="AM544" s="42"/>
      <c r="AN544" s="42"/>
      <c r="AO544" s="42"/>
      <c r="AP544" s="42"/>
      <c r="AQ544" s="42"/>
      <c r="AR544" s="42"/>
    </row>
    <row r="545" spans="1:44" s="12" customFormat="1" ht="63" customHeight="1" x14ac:dyDescent="0.25">
      <c r="A545" s="107"/>
      <c r="B545" s="92"/>
      <c r="C545" s="35"/>
      <c r="D545" s="38"/>
      <c r="E545" s="38"/>
      <c r="F545" s="38"/>
      <c r="G545" s="38"/>
      <c r="H545" s="38"/>
      <c r="I545" s="38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F545" s="42"/>
      <c r="AG545" s="42"/>
      <c r="AH545" s="42"/>
      <c r="AI545" s="42"/>
      <c r="AJ545" s="42"/>
      <c r="AK545" s="42"/>
      <c r="AL545" s="42"/>
      <c r="AM545" s="42"/>
      <c r="AN545" s="42"/>
      <c r="AO545" s="42"/>
      <c r="AP545" s="42"/>
      <c r="AQ545" s="42"/>
      <c r="AR545" s="42"/>
    </row>
    <row r="546" spans="1:44" s="12" customFormat="1" ht="15.75" customHeight="1" x14ac:dyDescent="0.25">
      <c r="A546" s="107"/>
      <c r="B546" s="92"/>
      <c r="C546" s="35"/>
      <c r="D546" s="34"/>
      <c r="E546" s="34"/>
      <c r="F546" s="34"/>
      <c r="G546" s="34"/>
      <c r="H546" s="34"/>
      <c r="I546" s="34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F546" s="42"/>
      <c r="AG546" s="42"/>
      <c r="AH546" s="42"/>
      <c r="AI546" s="42"/>
      <c r="AJ546" s="42"/>
      <c r="AK546" s="42"/>
      <c r="AL546" s="42"/>
      <c r="AM546" s="42"/>
      <c r="AN546" s="42"/>
      <c r="AO546" s="42"/>
      <c r="AP546" s="42"/>
      <c r="AQ546" s="42"/>
      <c r="AR546" s="42"/>
    </row>
    <row r="547" spans="1:44" s="12" customFormat="1" ht="94.5" customHeight="1" x14ac:dyDescent="0.25">
      <c r="A547" s="107"/>
      <c r="B547" s="92"/>
      <c r="C547" s="35"/>
      <c r="D547" s="38"/>
      <c r="E547" s="38"/>
      <c r="F547" s="38"/>
      <c r="G547" s="38"/>
      <c r="H547" s="38"/>
      <c r="I547" s="38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F547" s="42"/>
      <c r="AG547" s="42"/>
      <c r="AH547" s="42"/>
      <c r="AI547" s="42"/>
      <c r="AJ547" s="42"/>
      <c r="AK547" s="42"/>
      <c r="AL547" s="42"/>
      <c r="AM547" s="42"/>
      <c r="AN547" s="42"/>
      <c r="AO547" s="42"/>
      <c r="AP547" s="42"/>
      <c r="AQ547" s="42"/>
      <c r="AR547" s="42"/>
    </row>
    <row r="548" spans="1:44" s="12" customFormat="1" x14ac:dyDescent="0.25">
      <c r="A548" s="107"/>
      <c r="B548" s="92"/>
      <c r="C548" s="35"/>
      <c r="D548" s="33"/>
      <c r="E548" s="33"/>
      <c r="F548" s="33"/>
      <c r="G548" s="33"/>
      <c r="H548" s="33"/>
      <c r="I548" s="33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F548" s="42"/>
      <c r="AG548" s="42"/>
      <c r="AH548" s="42"/>
      <c r="AI548" s="42"/>
      <c r="AJ548" s="42"/>
      <c r="AK548" s="42"/>
      <c r="AL548" s="42"/>
      <c r="AM548" s="42"/>
      <c r="AN548" s="42"/>
      <c r="AO548" s="42"/>
      <c r="AP548" s="42"/>
      <c r="AQ548" s="42"/>
      <c r="AR548" s="42"/>
    </row>
    <row r="549" spans="1:44" s="12" customFormat="1" ht="47.25" customHeight="1" x14ac:dyDescent="0.25">
      <c r="A549" s="107"/>
      <c r="B549" s="92"/>
      <c r="C549" s="35"/>
      <c r="D549" s="33"/>
      <c r="E549" s="33"/>
      <c r="F549" s="33"/>
      <c r="G549" s="33"/>
      <c r="H549" s="33"/>
      <c r="I549" s="33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F549" s="42"/>
      <c r="AG549" s="42"/>
      <c r="AH549" s="42"/>
      <c r="AI549" s="42"/>
      <c r="AJ549" s="42"/>
      <c r="AK549" s="42"/>
      <c r="AL549" s="42"/>
      <c r="AM549" s="42"/>
      <c r="AN549" s="42"/>
      <c r="AO549" s="42"/>
      <c r="AP549" s="42"/>
      <c r="AQ549" s="42"/>
      <c r="AR549" s="42"/>
    </row>
    <row r="550" spans="1:44" s="12" customFormat="1" x14ac:dyDescent="0.25">
      <c r="A550" s="107"/>
      <c r="B550" s="92"/>
      <c r="C550" s="35"/>
      <c r="D550" s="33"/>
      <c r="E550" s="33"/>
      <c r="F550" s="33"/>
      <c r="G550" s="33"/>
      <c r="H550" s="33"/>
      <c r="I550" s="33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F550" s="42"/>
      <c r="AG550" s="42"/>
      <c r="AH550" s="42"/>
      <c r="AI550" s="42"/>
      <c r="AJ550" s="42"/>
      <c r="AK550" s="42"/>
      <c r="AL550" s="42"/>
      <c r="AM550" s="42"/>
      <c r="AN550" s="42"/>
      <c r="AO550" s="42"/>
      <c r="AP550" s="42"/>
      <c r="AQ550" s="42"/>
      <c r="AR550" s="42"/>
    </row>
    <row r="551" spans="1:44" s="12" customFormat="1" ht="15.75" customHeight="1" x14ac:dyDescent="0.25">
      <c r="A551" s="107"/>
      <c r="B551" s="92"/>
      <c r="C551" s="35"/>
      <c r="D551" s="34"/>
      <c r="E551" s="34"/>
      <c r="F551" s="34"/>
      <c r="G551" s="34"/>
      <c r="H551" s="34"/>
      <c r="I551" s="34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F551" s="42"/>
      <c r="AG551" s="42"/>
      <c r="AH551" s="42"/>
      <c r="AI551" s="42"/>
      <c r="AJ551" s="42"/>
      <c r="AK551" s="42"/>
      <c r="AL551" s="42"/>
      <c r="AM551" s="42"/>
      <c r="AN551" s="42"/>
      <c r="AO551" s="42"/>
      <c r="AP551" s="42"/>
      <c r="AQ551" s="42"/>
      <c r="AR551" s="42"/>
    </row>
    <row r="552" spans="1:44" s="12" customFormat="1" ht="43.5" customHeight="1" x14ac:dyDescent="0.25">
      <c r="A552" s="107"/>
      <c r="B552" s="92"/>
      <c r="C552" s="35"/>
      <c r="D552" s="38"/>
      <c r="E552" s="38"/>
      <c r="F552" s="38"/>
      <c r="G552" s="38"/>
      <c r="H552" s="38"/>
      <c r="I552" s="38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F552" s="42"/>
      <c r="AG552" s="42"/>
      <c r="AH552" s="42"/>
      <c r="AI552" s="42"/>
      <c r="AJ552" s="42"/>
      <c r="AK552" s="42"/>
      <c r="AL552" s="42"/>
      <c r="AM552" s="42"/>
      <c r="AN552" s="42"/>
      <c r="AO552" s="42"/>
      <c r="AP552" s="42"/>
      <c r="AQ552" s="42"/>
      <c r="AR552" s="42"/>
    </row>
    <row r="553" spans="1:44" s="12" customFormat="1" ht="15.75" customHeight="1" x14ac:dyDescent="0.25">
      <c r="A553" s="107"/>
      <c r="B553" s="92"/>
      <c r="C553" s="35"/>
      <c r="D553" s="34"/>
      <c r="E553" s="34"/>
      <c r="F553" s="34"/>
      <c r="G553" s="34"/>
      <c r="H553" s="34"/>
      <c r="I553" s="34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F553" s="42"/>
      <c r="AG553" s="42"/>
      <c r="AH553" s="42"/>
      <c r="AI553" s="42"/>
      <c r="AJ553" s="42"/>
      <c r="AK553" s="42"/>
      <c r="AL553" s="42"/>
      <c r="AM553" s="42"/>
      <c r="AN553" s="42"/>
      <c r="AO553" s="42"/>
      <c r="AP553" s="42"/>
      <c r="AQ553" s="42"/>
      <c r="AR553" s="42"/>
    </row>
    <row r="554" spans="1:44" s="12" customFormat="1" ht="26.25" customHeight="1" x14ac:dyDescent="0.25">
      <c r="A554" s="107"/>
      <c r="B554" s="92"/>
      <c r="C554" s="35"/>
      <c r="D554" s="38"/>
      <c r="E554" s="38"/>
      <c r="F554" s="38"/>
      <c r="G554" s="38"/>
      <c r="H554" s="38"/>
      <c r="I554" s="38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42"/>
      <c r="AH554" s="42"/>
      <c r="AI554" s="42"/>
      <c r="AJ554" s="42"/>
      <c r="AK554" s="42"/>
      <c r="AL554" s="42"/>
      <c r="AM554" s="42"/>
      <c r="AN554" s="42"/>
      <c r="AO554" s="42"/>
      <c r="AP554" s="42"/>
      <c r="AQ554" s="42"/>
      <c r="AR554" s="42"/>
    </row>
    <row r="555" spans="1:44" s="12" customFormat="1" ht="15.75" customHeight="1" x14ac:dyDescent="0.25">
      <c r="A555" s="107"/>
      <c r="B555" s="92"/>
      <c r="C555" s="35"/>
      <c r="D555" s="33"/>
      <c r="E555" s="33"/>
      <c r="F555" s="33"/>
      <c r="G555" s="33"/>
      <c r="H555" s="33"/>
      <c r="I555" s="33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G555" s="42"/>
      <c r="AH555" s="42"/>
      <c r="AI555" s="42"/>
      <c r="AJ555" s="42"/>
      <c r="AK555" s="42"/>
      <c r="AL555" s="42"/>
      <c r="AM555" s="42"/>
      <c r="AN555" s="42"/>
      <c r="AO555" s="42"/>
      <c r="AP555" s="42"/>
      <c r="AQ555" s="42"/>
      <c r="AR555" s="42"/>
    </row>
    <row r="556" spans="1:44" s="12" customFormat="1" x14ac:dyDescent="0.25">
      <c r="A556" s="107"/>
      <c r="B556" s="92"/>
      <c r="C556" s="35"/>
      <c r="D556" s="34"/>
      <c r="E556" s="34"/>
      <c r="F556" s="34"/>
      <c r="G556" s="34"/>
      <c r="H556" s="34"/>
      <c r="I556" s="34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F556" s="42"/>
      <c r="AG556" s="42"/>
      <c r="AH556" s="42"/>
      <c r="AI556" s="42"/>
      <c r="AJ556" s="42"/>
      <c r="AK556" s="42"/>
      <c r="AL556" s="42"/>
      <c r="AM556" s="42"/>
      <c r="AN556" s="42"/>
      <c r="AO556" s="42"/>
      <c r="AP556" s="42"/>
      <c r="AQ556" s="42"/>
      <c r="AR556" s="42"/>
    </row>
    <row r="557" spans="1:44" s="12" customFormat="1" ht="15.75" customHeight="1" x14ac:dyDescent="0.25">
      <c r="A557" s="107"/>
      <c r="B557" s="92"/>
      <c r="C557" s="35"/>
      <c r="D557" s="33"/>
      <c r="E557" s="33"/>
      <c r="F557" s="33"/>
      <c r="G557" s="33"/>
      <c r="H557" s="33"/>
      <c r="I557" s="33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F557" s="42"/>
      <c r="AG557" s="42"/>
      <c r="AH557" s="42"/>
      <c r="AI557" s="42"/>
      <c r="AJ557" s="42"/>
      <c r="AK557" s="42"/>
      <c r="AL557" s="42"/>
      <c r="AM557" s="42"/>
      <c r="AN557" s="42"/>
      <c r="AO557" s="42"/>
      <c r="AP557" s="42"/>
      <c r="AQ557" s="42"/>
      <c r="AR557" s="42"/>
    </row>
    <row r="558" spans="1:44" s="12" customFormat="1" ht="69" customHeight="1" x14ac:dyDescent="0.25">
      <c r="A558" s="108"/>
      <c r="B558" s="92"/>
      <c r="C558" s="35"/>
      <c r="D558" s="34"/>
      <c r="E558" s="34"/>
      <c r="F558" s="34"/>
      <c r="G558" s="34"/>
      <c r="H558" s="34"/>
      <c r="I558" s="34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F558" s="42"/>
      <c r="AG558" s="42"/>
      <c r="AH558" s="42"/>
      <c r="AI558" s="42"/>
      <c r="AJ558" s="42"/>
      <c r="AK558" s="42"/>
      <c r="AL558" s="42"/>
      <c r="AM558" s="42"/>
      <c r="AN558" s="42"/>
      <c r="AO558" s="42"/>
      <c r="AP558" s="42"/>
      <c r="AQ558" s="42"/>
      <c r="AR558" s="42"/>
    </row>
    <row r="559" spans="1:44" s="12" customFormat="1" ht="15.75" customHeight="1" x14ac:dyDescent="0.25">
      <c r="A559" s="107"/>
      <c r="B559" s="92"/>
      <c r="C559" s="35"/>
      <c r="D559" s="38"/>
      <c r="E559" s="38"/>
      <c r="F559" s="38"/>
      <c r="G559" s="38"/>
      <c r="H559" s="38"/>
      <c r="I559" s="38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F559" s="42"/>
      <c r="AG559" s="42"/>
      <c r="AH559" s="42"/>
      <c r="AI559" s="42"/>
      <c r="AJ559" s="42"/>
      <c r="AK559" s="42"/>
      <c r="AL559" s="42"/>
      <c r="AM559" s="42"/>
      <c r="AN559" s="42"/>
      <c r="AO559" s="42"/>
      <c r="AP559" s="42"/>
      <c r="AQ559" s="42"/>
      <c r="AR559" s="42"/>
    </row>
    <row r="560" spans="1:44" s="12" customFormat="1" ht="34.5" customHeight="1" x14ac:dyDescent="0.25">
      <c r="A560" s="107"/>
      <c r="B560" s="92"/>
      <c r="C560" s="35"/>
      <c r="D560" s="34"/>
      <c r="E560" s="34"/>
      <c r="F560" s="34"/>
      <c r="G560" s="34"/>
      <c r="H560" s="34"/>
      <c r="I560" s="34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F560" s="42"/>
      <c r="AG560" s="42"/>
      <c r="AH560" s="42"/>
      <c r="AI560" s="42"/>
      <c r="AJ560" s="42"/>
      <c r="AK560" s="42"/>
      <c r="AL560" s="42"/>
      <c r="AM560" s="42"/>
      <c r="AN560" s="42"/>
      <c r="AO560" s="42"/>
      <c r="AP560" s="42"/>
      <c r="AQ560" s="42"/>
      <c r="AR560" s="42"/>
    </row>
    <row r="561" spans="1:44" s="12" customFormat="1" ht="15.75" customHeight="1" x14ac:dyDescent="0.25">
      <c r="A561" s="107"/>
      <c r="B561" s="92"/>
      <c r="C561" s="35"/>
      <c r="D561" s="38"/>
      <c r="E561" s="38"/>
      <c r="F561" s="38"/>
      <c r="G561" s="38"/>
      <c r="H561" s="38"/>
      <c r="I561" s="38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F561" s="42"/>
      <c r="AG561" s="42"/>
      <c r="AH561" s="42"/>
      <c r="AI561" s="42"/>
      <c r="AJ561" s="42"/>
      <c r="AK561" s="42"/>
      <c r="AL561" s="42"/>
      <c r="AM561" s="42"/>
      <c r="AN561" s="42"/>
      <c r="AO561" s="42"/>
      <c r="AP561" s="42"/>
      <c r="AQ561" s="42"/>
      <c r="AR561" s="42"/>
    </row>
    <row r="562" spans="1:44" s="12" customFormat="1" ht="61.5" customHeight="1" x14ac:dyDescent="0.25">
      <c r="A562" s="107"/>
      <c r="B562" s="92"/>
      <c r="C562" s="35"/>
      <c r="D562" s="34"/>
      <c r="E562" s="34"/>
      <c r="F562" s="34"/>
      <c r="G562" s="34"/>
      <c r="H562" s="34"/>
      <c r="I562" s="34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  <c r="AA562" s="42"/>
      <c r="AB562" s="42"/>
      <c r="AC562" s="42"/>
      <c r="AD562" s="42"/>
      <c r="AE562" s="42"/>
      <c r="AF562" s="42"/>
      <c r="AG562" s="42"/>
      <c r="AH562" s="42"/>
      <c r="AI562" s="42"/>
      <c r="AJ562" s="42"/>
      <c r="AK562" s="42"/>
      <c r="AL562" s="42"/>
      <c r="AM562" s="42"/>
      <c r="AN562" s="42"/>
      <c r="AO562" s="42"/>
      <c r="AP562" s="42"/>
      <c r="AQ562" s="42"/>
      <c r="AR562" s="42"/>
    </row>
    <row r="563" spans="1:44" s="12" customFormat="1" ht="61.5" customHeight="1" x14ac:dyDescent="0.25">
      <c r="A563" s="107"/>
      <c r="B563" s="92"/>
      <c r="C563" s="35"/>
      <c r="D563" s="38"/>
      <c r="E563" s="38"/>
      <c r="F563" s="38"/>
      <c r="G563" s="38"/>
      <c r="H563" s="38"/>
      <c r="I563" s="38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F563" s="42"/>
      <c r="AG563" s="42"/>
      <c r="AH563" s="42"/>
      <c r="AI563" s="42"/>
      <c r="AJ563" s="42"/>
      <c r="AK563" s="42"/>
      <c r="AL563" s="42"/>
      <c r="AM563" s="42"/>
      <c r="AN563" s="42"/>
      <c r="AO563" s="42"/>
      <c r="AP563" s="42"/>
      <c r="AQ563" s="42"/>
      <c r="AR563" s="42"/>
    </row>
    <row r="564" spans="1:44" s="12" customFormat="1" ht="11.25" customHeight="1" x14ac:dyDescent="0.25">
      <c r="A564" s="107"/>
      <c r="B564" s="92"/>
      <c r="C564" s="35"/>
      <c r="D564" s="33"/>
      <c r="E564" s="33"/>
      <c r="F564" s="33"/>
      <c r="G564" s="33"/>
      <c r="H564" s="33"/>
      <c r="I564" s="33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F564" s="42"/>
      <c r="AG564" s="42"/>
      <c r="AH564" s="42"/>
      <c r="AI564" s="42"/>
      <c r="AJ564" s="42"/>
      <c r="AK564" s="42"/>
      <c r="AL564" s="42"/>
      <c r="AM564" s="42"/>
      <c r="AN564" s="42"/>
      <c r="AO564" s="42"/>
      <c r="AP564" s="42"/>
      <c r="AQ564" s="42"/>
      <c r="AR564" s="42"/>
    </row>
    <row r="565" spans="1:44" s="12" customFormat="1" ht="15.75" customHeight="1" x14ac:dyDescent="0.25">
      <c r="A565" s="107"/>
      <c r="B565" s="92"/>
      <c r="C565" s="35"/>
      <c r="D565" s="34"/>
      <c r="E565" s="34"/>
      <c r="F565" s="34"/>
      <c r="G565" s="34"/>
      <c r="H565" s="34"/>
      <c r="I565" s="34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F565" s="42"/>
      <c r="AG565" s="42"/>
      <c r="AH565" s="42"/>
      <c r="AI565" s="42"/>
      <c r="AJ565" s="42"/>
      <c r="AK565" s="42"/>
      <c r="AL565" s="42"/>
      <c r="AM565" s="42"/>
      <c r="AN565" s="42"/>
      <c r="AO565" s="42"/>
      <c r="AP565" s="42"/>
      <c r="AQ565" s="42"/>
      <c r="AR565" s="42"/>
    </row>
    <row r="566" spans="1:44" s="12" customFormat="1" ht="29.25" customHeight="1" x14ac:dyDescent="0.25">
      <c r="A566" s="107"/>
      <c r="B566" s="92"/>
      <c r="C566" s="35"/>
      <c r="D566" s="38"/>
      <c r="E566" s="38"/>
      <c r="F566" s="38"/>
      <c r="G566" s="38"/>
      <c r="H566" s="38"/>
      <c r="I566" s="38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F566" s="42"/>
      <c r="AG566" s="42"/>
      <c r="AH566" s="42"/>
      <c r="AI566" s="42"/>
      <c r="AJ566" s="42"/>
      <c r="AK566" s="42"/>
      <c r="AL566" s="42"/>
      <c r="AM566" s="42"/>
      <c r="AN566" s="42"/>
      <c r="AO566" s="42"/>
      <c r="AP566" s="42"/>
      <c r="AQ566" s="42"/>
      <c r="AR566" s="42"/>
    </row>
    <row r="567" spans="1:44" s="12" customFormat="1" ht="67.5" customHeight="1" x14ac:dyDescent="0.25">
      <c r="A567" s="107"/>
      <c r="B567" s="92"/>
      <c r="C567" s="35"/>
      <c r="D567" s="38"/>
      <c r="E567" s="38"/>
      <c r="F567" s="38"/>
      <c r="G567" s="38"/>
      <c r="H567" s="38"/>
      <c r="I567" s="38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F567" s="42"/>
      <c r="AG567" s="42"/>
      <c r="AH567" s="42"/>
      <c r="AI567" s="42"/>
      <c r="AJ567" s="42"/>
      <c r="AK567" s="42"/>
      <c r="AL567" s="42"/>
      <c r="AM567" s="42"/>
      <c r="AN567" s="42"/>
      <c r="AO567" s="42"/>
      <c r="AP567" s="42"/>
      <c r="AQ567" s="42"/>
      <c r="AR567" s="42"/>
    </row>
    <row r="568" spans="1:44" s="12" customFormat="1" ht="18.75" customHeight="1" x14ac:dyDescent="0.25">
      <c r="A568" s="107"/>
      <c r="B568" s="92"/>
      <c r="C568" s="35"/>
      <c r="D568" s="34"/>
      <c r="E568" s="34"/>
      <c r="F568" s="34"/>
      <c r="G568" s="34"/>
      <c r="H568" s="34"/>
      <c r="I568" s="34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  <c r="AA568" s="42"/>
      <c r="AB568" s="42"/>
      <c r="AC568" s="42"/>
      <c r="AD568" s="42"/>
      <c r="AE568" s="42"/>
      <c r="AF568" s="42"/>
      <c r="AG568" s="42"/>
      <c r="AH568" s="42"/>
      <c r="AI568" s="42"/>
      <c r="AJ568" s="42"/>
      <c r="AK568" s="42"/>
      <c r="AL568" s="42"/>
      <c r="AM568" s="42"/>
      <c r="AN568" s="42"/>
      <c r="AO568" s="42"/>
      <c r="AP568" s="42"/>
      <c r="AQ568" s="42"/>
      <c r="AR568" s="42"/>
    </row>
    <row r="569" spans="1:44" s="12" customFormat="1" x14ac:dyDescent="0.25">
      <c r="A569" s="107"/>
      <c r="B569" s="92"/>
      <c r="C569" s="35"/>
      <c r="D569" s="38"/>
      <c r="E569" s="38"/>
      <c r="F569" s="38"/>
      <c r="G569" s="38"/>
      <c r="H569" s="38"/>
      <c r="I569" s="38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F569" s="42"/>
      <c r="AG569" s="42"/>
      <c r="AH569" s="42"/>
      <c r="AI569" s="42"/>
      <c r="AJ569" s="42"/>
      <c r="AK569" s="42"/>
      <c r="AL569" s="42"/>
      <c r="AM569" s="42"/>
      <c r="AN569" s="42"/>
      <c r="AO569" s="42"/>
      <c r="AP569" s="42"/>
      <c r="AQ569" s="42"/>
      <c r="AR569" s="42"/>
    </row>
    <row r="570" spans="1:44" s="12" customFormat="1" x14ac:dyDescent="0.25">
      <c r="A570" s="107"/>
      <c r="B570" s="92"/>
      <c r="C570" s="35"/>
      <c r="D570" s="34"/>
      <c r="E570" s="34"/>
      <c r="F570" s="34"/>
      <c r="G570" s="34"/>
      <c r="H570" s="34"/>
      <c r="I570" s="34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F570" s="42"/>
      <c r="AG570" s="42"/>
      <c r="AH570" s="42"/>
      <c r="AI570" s="42"/>
      <c r="AJ570" s="42"/>
      <c r="AK570" s="42"/>
      <c r="AL570" s="42"/>
      <c r="AM570" s="42"/>
      <c r="AN570" s="42"/>
      <c r="AO570" s="42"/>
      <c r="AP570" s="42"/>
      <c r="AQ570" s="42"/>
      <c r="AR570" s="42"/>
    </row>
    <row r="571" spans="1:44" ht="18" customHeight="1" x14ac:dyDescent="0.25">
      <c r="A571" s="107"/>
      <c r="B571" s="92"/>
      <c r="C571" s="35"/>
      <c r="D571" s="38"/>
      <c r="E571" s="38"/>
      <c r="F571" s="38"/>
      <c r="G571" s="38"/>
      <c r="H571" s="38"/>
      <c r="I571" s="38"/>
    </row>
    <row r="572" spans="1:44" x14ac:dyDescent="0.25">
      <c r="A572" s="107"/>
      <c r="B572" s="92"/>
      <c r="C572" s="35"/>
      <c r="D572" s="34"/>
      <c r="E572" s="34"/>
      <c r="F572" s="34"/>
      <c r="G572" s="34"/>
      <c r="H572" s="34"/>
      <c r="I572" s="34"/>
    </row>
    <row r="573" spans="1:44" x14ac:dyDescent="0.25">
      <c r="A573" s="107"/>
      <c r="B573" s="92"/>
      <c r="C573" s="35"/>
      <c r="D573" s="38"/>
      <c r="E573" s="38"/>
      <c r="F573" s="38"/>
      <c r="G573" s="38"/>
      <c r="H573" s="38"/>
      <c r="I573" s="38"/>
    </row>
    <row r="574" spans="1:44" x14ac:dyDescent="0.25">
      <c r="A574" s="107"/>
      <c r="B574" s="92"/>
      <c r="C574" s="35"/>
      <c r="D574" s="34"/>
      <c r="E574" s="34"/>
      <c r="F574" s="34"/>
      <c r="G574" s="34"/>
      <c r="H574" s="34"/>
      <c r="I574" s="34"/>
    </row>
    <row r="575" spans="1:44" x14ac:dyDescent="0.25">
      <c r="A575" s="107"/>
      <c r="B575" s="92"/>
      <c r="C575" s="35"/>
      <c r="D575" s="38"/>
      <c r="E575" s="38"/>
      <c r="F575" s="38"/>
      <c r="G575" s="38"/>
      <c r="H575" s="38"/>
      <c r="I575" s="38"/>
    </row>
    <row r="576" spans="1:44" x14ac:dyDescent="0.25">
      <c r="A576" s="107"/>
      <c r="B576" s="92"/>
      <c r="C576" s="35"/>
      <c r="D576" s="33"/>
      <c r="E576" s="33"/>
      <c r="F576" s="33"/>
      <c r="G576" s="33"/>
      <c r="H576" s="33"/>
      <c r="I576" s="33"/>
    </row>
    <row r="577" spans="1:48" x14ac:dyDescent="0.25">
      <c r="A577" s="107"/>
      <c r="B577" s="92"/>
      <c r="C577" s="35"/>
      <c r="D577" s="34"/>
      <c r="E577" s="34"/>
      <c r="F577" s="34"/>
      <c r="G577" s="34"/>
      <c r="H577" s="34"/>
      <c r="I577" s="34"/>
    </row>
    <row r="578" spans="1:48" x14ac:dyDescent="0.25">
      <c r="A578" s="107"/>
      <c r="B578" s="92"/>
      <c r="C578" s="35"/>
      <c r="D578" s="38"/>
      <c r="E578" s="38"/>
      <c r="F578" s="38"/>
      <c r="G578" s="38"/>
      <c r="H578" s="38"/>
      <c r="I578" s="38"/>
    </row>
    <row r="579" spans="1:48" x14ac:dyDescent="0.25">
      <c r="A579" s="107"/>
      <c r="B579" s="92"/>
      <c r="C579" s="35"/>
      <c r="D579" s="33"/>
      <c r="E579" s="33"/>
      <c r="F579" s="33"/>
      <c r="G579" s="33"/>
      <c r="H579" s="33"/>
      <c r="I579" s="33"/>
    </row>
    <row r="580" spans="1:48" ht="36" customHeight="1" x14ac:dyDescent="0.25">
      <c r="A580" s="107"/>
      <c r="B580" s="92"/>
      <c r="C580" s="35"/>
      <c r="D580" s="34"/>
      <c r="E580" s="34"/>
      <c r="F580" s="34"/>
      <c r="G580" s="34"/>
      <c r="H580" s="34"/>
      <c r="I580" s="34"/>
    </row>
    <row r="581" spans="1:48" x14ac:dyDescent="0.25">
      <c r="A581" s="107"/>
      <c r="B581" s="92"/>
      <c r="C581" s="35"/>
      <c r="D581" s="38"/>
      <c r="E581" s="38"/>
      <c r="F581" s="38"/>
      <c r="G581" s="38"/>
      <c r="H581" s="38"/>
      <c r="I581" s="38"/>
    </row>
    <row r="582" spans="1:48" ht="30" customHeight="1" x14ac:dyDescent="0.25">
      <c r="A582" s="107"/>
      <c r="B582" s="92"/>
      <c r="C582" s="35"/>
      <c r="D582" s="34"/>
      <c r="E582" s="34"/>
      <c r="F582" s="34"/>
      <c r="G582" s="34"/>
      <c r="H582" s="34"/>
      <c r="I582" s="34"/>
    </row>
    <row r="583" spans="1:48" x14ac:dyDescent="0.25">
      <c r="A583" s="107"/>
      <c r="B583" s="92"/>
      <c r="C583" s="35"/>
      <c r="D583" s="38"/>
      <c r="E583" s="38"/>
      <c r="F583" s="38"/>
      <c r="G583" s="38"/>
      <c r="H583" s="38"/>
      <c r="I583" s="38"/>
    </row>
    <row r="584" spans="1:48" x14ac:dyDescent="0.25">
      <c r="A584" s="107"/>
      <c r="B584" s="92"/>
      <c r="C584" s="35"/>
      <c r="D584" s="34"/>
      <c r="E584" s="34"/>
      <c r="F584" s="34"/>
      <c r="G584" s="34"/>
      <c r="H584" s="34"/>
      <c r="I584" s="34"/>
    </row>
    <row r="585" spans="1:48" s="8" customFormat="1" x14ac:dyDescent="0.25">
      <c r="A585" s="107"/>
      <c r="B585" s="92"/>
      <c r="C585" s="35"/>
      <c r="D585" s="38"/>
      <c r="E585" s="38"/>
      <c r="F585" s="38"/>
      <c r="G585" s="38"/>
      <c r="H585" s="38"/>
      <c r="I585" s="38"/>
      <c r="AS585" s="5"/>
      <c r="AT585" s="5"/>
      <c r="AU585" s="5"/>
      <c r="AV585" s="5"/>
    </row>
    <row r="586" spans="1:48" s="8" customFormat="1" ht="39.75" customHeight="1" x14ac:dyDescent="0.25">
      <c r="A586" s="107"/>
      <c r="B586" s="92"/>
      <c r="C586" s="35"/>
      <c r="D586" s="34"/>
      <c r="E586" s="34"/>
      <c r="F586" s="34"/>
      <c r="G586" s="34"/>
      <c r="H586" s="34"/>
      <c r="I586" s="34"/>
      <c r="AS586" s="5"/>
      <c r="AT586" s="5"/>
      <c r="AU586" s="5"/>
      <c r="AV586" s="5"/>
    </row>
    <row r="587" spans="1:48" s="8" customFormat="1" ht="60" customHeight="1" x14ac:dyDescent="0.25">
      <c r="A587" s="107"/>
      <c r="B587" s="92"/>
      <c r="C587" s="35"/>
      <c r="D587" s="38"/>
      <c r="E587" s="38"/>
      <c r="F587" s="38"/>
      <c r="G587" s="38"/>
      <c r="H587" s="38"/>
      <c r="I587" s="38"/>
      <c r="AS587" s="5"/>
      <c r="AT587" s="5"/>
      <c r="AU587" s="5"/>
      <c r="AV587" s="5"/>
    </row>
    <row r="588" spans="1:48" s="8" customFormat="1" x14ac:dyDescent="0.25">
      <c r="A588" s="107"/>
      <c r="B588" s="92"/>
      <c r="C588" s="35"/>
      <c r="D588" s="34"/>
      <c r="E588" s="34"/>
      <c r="F588" s="34"/>
      <c r="G588" s="34"/>
      <c r="H588" s="34"/>
      <c r="I588" s="34"/>
      <c r="AS588" s="5"/>
      <c r="AT588" s="5"/>
      <c r="AU588" s="5"/>
      <c r="AV588" s="5"/>
    </row>
    <row r="589" spans="1:48" s="8" customFormat="1" ht="30" customHeight="1" x14ac:dyDescent="0.25">
      <c r="A589" s="107"/>
      <c r="B589" s="92"/>
      <c r="C589" s="35"/>
      <c r="D589" s="38"/>
      <c r="E589" s="38"/>
      <c r="F589" s="38"/>
      <c r="G589" s="38"/>
      <c r="H589" s="38"/>
      <c r="I589" s="38"/>
      <c r="AS589" s="5"/>
      <c r="AT589" s="5"/>
      <c r="AU589" s="5"/>
      <c r="AV589" s="5"/>
    </row>
    <row r="590" spans="1:48" s="8" customFormat="1" ht="40.5" customHeight="1" x14ac:dyDescent="0.25">
      <c r="A590" s="107"/>
      <c r="B590" s="92"/>
      <c r="C590" s="35"/>
      <c r="D590" s="34"/>
      <c r="E590" s="34"/>
      <c r="F590" s="34"/>
      <c r="G590" s="34"/>
      <c r="H590" s="34"/>
      <c r="I590" s="34"/>
      <c r="AS590" s="5"/>
      <c r="AT590" s="5"/>
      <c r="AU590" s="5"/>
      <c r="AV590" s="5"/>
    </row>
    <row r="591" spans="1:48" s="8" customFormat="1" ht="27" customHeight="1" x14ac:dyDescent="0.25">
      <c r="A591" s="107"/>
      <c r="B591" s="92"/>
      <c r="C591" s="35"/>
      <c r="D591" s="38"/>
      <c r="E591" s="38"/>
      <c r="F591" s="38"/>
      <c r="G591" s="38"/>
      <c r="H591" s="38"/>
      <c r="I591" s="38"/>
      <c r="AS591" s="5"/>
      <c r="AT591" s="5"/>
      <c r="AU591" s="5"/>
      <c r="AV591" s="5"/>
    </row>
    <row r="592" spans="1:48" s="8" customFormat="1" ht="36" customHeight="1" x14ac:dyDescent="0.25">
      <c r="A592" s="107"/>
      <c r="B592" s="92"/>
      <c r="C592" s="35"/>
      <c r="D592" s="34"/>
      <c r="E592" s="34"/>
      <c r="F592" s="34"/>
      <c r="G592" s="34"/>
      <c r="H592" s="34"/>
      <c r="I592" s="34"/>
      <c r="AS592" s="5"/>
      <c r="AT592" s="5"/>
      <c r="AU592" s="5"/>
      <c r="AV592" s="5"/>
    </row>
    <row r="593" spans="1:48" s="8" customFormat="1" ht="57.75" customHeight="1" x14ac:dyDescent="0.25">
      <c r="A593" s="107"/>
      <c r="B593" s="92"/>
      <c r="C593" s="35"/>
      <c r="D593" s="38"/>
      <c r="E593" s="38"/>
      <c r="F593" s="38"/>
      <c r="G593" s="38"/>
      <c r="H593" s="38"/>
      <c r="I593" s="38"/>
      <c r="AS593" s="5"/>
      <c r="AT593" s="5"/>
      <c r="AU593" s="5"/>
      <c r="AV593" s="5"/>
    </row>
    <row r="594" spans="1:48" s="8" customFormat="1" ht="57.75" customHeight="1" x14ac:dyDescent="0.25">
      <c r="A594" s="107"/>
      <c r="B594" s="92"/>
      <c r="C594" s="35"/>
      <c r="D594" s="34"/>
      <c r="E594" s="34"/>
      <c r="F594" s="34"/>
      <c r="G594" s="34"/>
      <c r="H594" s="34"/>
      <c r="I594" s="34"/>
      <c r="AS594" s="5"/>
      <c r="AT594" s="5"/>
      <c r="AU594" s="5"/>
      <c r="AV594" s="5"/>
    </row>
    <row r="595" spans="1:48" s="8" customFormat="1" ht="44.25" customHeight="1" x14ac:dyDescent="0.25">
      <c r="A595" s="107"/>
      <c r="B595" s="92"/>
      <c r="C595" s="35"/>
      <c r="D595" s="38"/>
      <c r="E595" s="38"/>
      <c r="F595" s="38"/>
      <c r="G595" s="38"/>
      <c r="H595" s="38"/>
      <c r="I595" s="38"/>
      <c r="AS595" s="5"/>
      <c r="AT595" s="5"/>
      <c r="AU595" s="5"/>
      <c r="AV595" s="5"/>
    </row>
    <row r="596" spans="1:48" s="8" customFormat="1" ht="40.5" customHeight="1" x14ac:dyDescent="0.25">
      <c r="A596" s="107"/>
      <c r="B596" s="92"/>
      <c r="C596" s="35"/>
      <c r="D596" s="34"/>
      <c r="E596" s="34"/>
      <c r="F596" s="34"/>
      <c r="G596" s="34"/>
      <c r="H596" s="34"/>
      <c r="I596" s="34"/>
      <c r="AS596" s="5"/>
      <c r="AT596" s="5"/>
      <c r="AU596" s="5"/>
      <c r="AV596" s="5"/>
    </row>
    <row r="597" spans="1:48" s="8" customFormat="1" ht="36" customHeight="1" x14ac:dyDescent="0.25">
      <c r="A597" s="107"/>
      <c r="B597" s="92"/>
      <c r="C597" s="35"/>
      <c r="D597" s="38"/>
      <c r="E597" s="38"/>
      <c r="F597" s="38"/>
      <c r="G597" s="38"/>
      <c r="H597" s="38"/>
      <c r="I597" s="38"/>
      <c r="AS597" s="5"/>
      <c r="AT597" s="5"/>
      <c r="AU597" s="5"/>
      <c r="AV597" s="5"/>
    </row>
    <row r="598" spans="1:48" s="8" customFormat="1" ht="62.25" customHeight="1" x14ac:dyDescent="0.25">
      <c r="A598" s="107"/>
      <c r="B598" s="92"/>
      <c r="C598" s="35"/>
      <c r="D598" s="34"/>
      <c r="E598" s="34"/>
      <c r="F598" s="34"/>
      <c r="G598" s="34"/>
      <c r="H598" s="34"/>
      <c r="I598" s="34"/>
      <c r="AS598" s="5"/>
      <c r="AT598" s="5"/>
      <c r="AU598" s="5"/>
      <c r="AV598" s="5"/>
    </row>
    <row r="599" spans="1:48" s="8" customFormat="1" ht="50.25" customHeight="1" x14ac:dyDescent="0.25">
      <c r="A599" s="107"/>
      <c r="B599" s="92"/>
      <c r="C599" s="35"/>
      <c r="D599" s="38"/>
      <c r="E599" s="38"/>
      <c r="F599" s="38"/>
      <c r="G599" s="38"/>
      <c r="H599" s="38"/>
      <c r="I599" s="38"/>
      <c r="AS599" s="5"/>
      <c r="AT599" s="5"/>
      <c r="AU599" s="5"/>
      <c r="AV599" s="5"/>
    </row>
    <row r="600" spans="1:48" s="8" customFormat="1" ht="54" customHeight="1" x14ac:dyDescent="0.25">
      <c r="A600" s="107"/>
      <c r="B600" s="92"/>
      <c r="C600" s="35"/>
      <c r="D600" s="34"/>
      <c r="E600" s="34"/>
      <c r="F600" s="34"/>
      <c r="G600" s="34"/>
      <c r="H600" s="34"/>
      <c r="I600" s="34"/>
      <c r="AS600" s="5"/>
      <c r="AT600" s="5"/>
      <c r="AU600" s="5"/>
      <c r="AV600" s="5"/>
    </row>
    <row r="601" spans="1:48" s="8" customFormat="1" ht="84" customHeight="1" x14ac:dyDescent="0.25">
      <c r="A601" s="107"/>
      <c r="B601" s="92"/>
      <c r="C601" s="35"/>
      <c r="D601" s="33"/>
      <c r="E601" s="33"/>
      <c r="F601" s="33"/>
      <c r="G601" s="33"/>
      <c r="H601" s="33"/>
      <c r="I601" s="33"/>
      <c r="AS601" s="5"/>
      <c r="AT601" s="5"/>
      <c r="AU601" s="5"/>
      <c r="AV601" s="5"/>
    </row>
    <row r="602" spans="1:48" s="8" customFormat="1" ht="73.5" customHeight="1" x14ac:dyDescent="0.25">
      <c r="A602" s="107"/>
      <c r="B602" s="92"/>
      <c r="C602" s="35"/>
      <c r="D602" s="34"/>
      <c r="E602" s="34"/>
      <c r="F602" s="34"/>
      <c r="G602" s="34"/>
      <c r="H602" s="34"/>
      <c r="I602" s="34"/>
      <c r="AS602" s="5"/>
      <c r="AT602" s="5"/>
      <c r="AU602" s="5"/>
      <c r="AV602" s="5"/>
    </row>
    <row r="603" spans="1:48" s="8" customFormat="1" ht="55.5" customHeight="1" x14ac:dyDescent="0.25">
      <c r="A603" s="23"/>
      <c r="B603" s="98"/>
      <c r="C603" s="98"/>
      <c r="D603" s="98"/>
      <c r="E603" s="98"/>
      <c r="F603" s="98"/>
      <c r="G603" s="98"/>
      <c r="H603" s="98"/>
      <c r="I603" s="98"/>
      <c r="AS603" s="5"/>
      <c r="AT603" s="5"/>
      <c r="AU603" s="5"/>
      <c r="AV603" s="5"/>
    </row>
    <row r="604" spans="1:48" s="8" customFormat="1" ht="146.25" customHeight="1" x14ac:dyDescent="0.25">
      <c r="A604" s="91"/>
      <c r="B604" s="92"/>
      <c r="C604" s="35"/>
      <c r="D604" s="24"/>
      <c r="E604" s="24"/>
      <c r="F604" s="24"/>
      <c r="G604" s="24"/>
      <c r="H604" s="24"/>
      <c r="I604" s="24"/>
      <c r="AS604" s="5"/>
      <c r="AT604" s="5"/>
      <c r="AU604" s="5"/>
      <c r="AV604" s="5"/>
    </row>
    <row r="605" spans="1:48" s="8" customFormat="1" ht="80.25" customHeight="1" x14ac:dyDescent="0.25">
      <c r="A605" s="91"/>
      <c r="B605" s="92"/>
      <c r="C605" s="35"/>
      <c r="D605" s="36"/>
      <c r="E605" s="36"/>
      <c r="F605" s="36"/>
      <c r="G605" s="36"/>
      <c r="H605" s="36"/>
      <c r="I605" s="36"/>
      <c r="AS605" s="5"/>
      <c r="AT605" s="5"/>
      <c r="AU605" s="5"/>
      <c r="AV605" s="5"/>
    </row>
    <row r="606" spans="1:48" s="8" customFormat="1" ht="55.5" customHeight="1" x14ac:dyDescent="0.25">
      <c r="A606" s="91"/>
      <c r="B606" s="92"/>
      <c r="C606" s="35"/>
      <c r="D606" s="33"/>
      <c r="E606" s="33"/>
      <c r="F606" s="33"/>
      <c r="G606" s="33"/>
      <c r="H606" s="33"/>
      <c r="I606" s="33"/>
      <c r="AS606" s="5"/>
      <c r="AT606" s="5"/>
      <c r="AU606" s="5"/>
      <c r="AV606" s="5"/>
    </row>
    <row r="607" spans="1:48" s="8" customFormat="1" ht="78.75" customHeight="1" x14ac:dyDescent="0.25">
      <c r="A607" s="91"/>
      <c r="B607" s="92"/>
      <c r="C607" s="35"/>
      <c r="D607" s="36"/>
      <c r="E607" s="36"/>
      <c r="F607" s="36"/>
      <c r="G607" s="36"/>
      <c r="H607" s="36"/>
      <c r="I607" s="36"/>
      <c r="AS607" s="5"/>
      <c r="AT607" s="5"/>
      <c r="AU607" s="5"/>
      <c r="AV607" s="5"/>
    </row>
    <row r="608" spans="1:48" s="8" customFormat="1" ht="57.75" customHeight="1" x14ac:dyDescent="0.25">
      <c r="A608" s="91"/>
      <c r="B608" s="92"/>
      <c r="C608" s="35"/>
      <c r="D608" s="33"/>
      <c r="E608" s="33"/>
      <c r="F608" s="33"/>
      <c r="G608" s="33"/>
      <c r="H608" s="33"/>
      <c r="I608" s="33"/>
      <c r="AS608" s="5"/>
      <c r="AT608" s="5"/>
      <c r="AU608" s="5"/>
      <c r="AV608" s="5"/>
    </row>
    <row r="609" spans="1:48" s="8" customFormat="1" ht="62.25" customHeight="1" x14ac:dyDescent="0.25">
      <c r="A609" s="91"/>
      <c r="B609" s="92"/>
      <c r="C609" s="35"/>
      <c r="D609" s="36"/>
      <c r="E609" s="36"/>
      <c r="F609" s="36"/>
      <c r="G609" s="36"/>
      <c r="H609" s="36"/>
      <c r="I609" s="36"/>
      <c r="AS609" s="5"/>
      <c r="AT609" s="5"/>
      <c r="AU609" s="5"/>
      <c r="AV609" s="5"/>
    </row>
    <row r="610" spans="1:48" s="8" customFormat="1" ht="48" customHeight="1" x14ac:dyDescent="0.25">
      <c r="A610" s="91"/>
      <c r="B610" s="92"/>
      <c r="C610" s="35"/>
      <c r="D610" s="33"/>
      <c r="E610" s="33"/>
      <c r="F610" s="33"/>
      <c r="G610" s="33"/>
      <c r="H610" s="33"/>
      <c r="I610" s="33"/>
      <c r="AS610" s="5"/>
      <c r="AT610" s="5"/>
      <c r="AU610" s="5"/>
      <c r="AV610" s="5"/>
    </row>
    <row r="611" spans="1:48" s="8" customFormat="1" ht="60" customHeight="1" x14ac:dyDescent="0.25">
      <c r="A611" s="91"/>
      <c r="B611" s="92"/>
      <c r="C611" s="35"/>
      <c r="D611" s="36"/>
      <c r="E611" s="36"/>
      <c r="F611" s="36"/>
      <c r="G611" s="36"/>
      <c r="H611" s="36"/>
      <c r="I611" s="36"/>
      <c r="AS611" s="5"/>
      <c r="AT611" s="5"/>
      <c r="AU611" s="5"/>
      <c r="AV611" s="5"/>
    </row>
    <row r="612" spans="1:48" s="8" customFormat="1" x14ac:dyDescent="0.25">
      <c r="A612" s="91"/>
      <c r="B612" s="92"/>
      <c r="C612" s="35"/>
      <c r="D612" s="33"/>
      <c r="E612" s="33"/>
      <c r="F612" s="33"/>
      <c r="G612" s="33"/>
      <c r="H612" s="33"/>
      <c r="I612" s="33"/>
      <c r="AS612" s="5"/>
      <c r="AT612" s="5"/>
      <c r="AU612" s="5"/>
      <c r="AV612" s="5"/>
    </row>
    <row r="613" spans="1:48" s="8" customFormat="1" x14ac:dyDescent="0.25">
      <c r="A613" s="91"/>
      <c r="B613" s="92"/>
      <c r="C613" s="35"/>
      <c r="D613" s="36"/>
      <c r="E613" s="36"/>
      <c r="F613" s="36"/>
      <c r="G613" s="36"/>
      <c r="H613" s="36"/>
      <c r="I613" s="36"/>
      <c r="AS613" s="5"/>
      <c r="AT613" s="5"/>
      <c r="AU613" s="5"/>
      <c r="AV613" s="5"/>
    </row>
    <row r="614" spans="1:48" s="8" customFormat="1" x14ac:dyDescent="0.25">
      <c r="A614" s="91"/>
      <c r="B614" s="92"/>
      <c r="C614" s="35"/>
      <c r="D614" s="33"/>
      <c r="E614" s="33"/>
      <c r="F614" s="33"/>
      <c r="G614" s="33"/>
      <c r="H614" s="33"/>
      <c r="I614" s="33"/>
      <c r="AS614" s="5"/>
      <c r="AT614" s="5"/>
      <c r="AU614" s="5"/>
      <c r="AV614" s="5"/>
    </row>
    <row r="615" spans="1:48" s="8" customFormat="1" x14ac:dyDescent="0.25">
      <c r="A615" s="91"/>
      <c r="B615" s="92"/>
      <c r="C615" s="35"/>
      <c r="D615" s="36"/>
      <c r="E615" s="36"/>
      <c r="F615" s="36"/>
      <c r="G615" s="36"/>
      <c r="H615" s="36"/>
      <c r="I615" s="36"/>
      <c r="AS615" s="5"/>
      <c r="AT615" s="5"/>
      <c r="AU615" s="5"/>
      <c r="AV615" s="5"/>
    </row>
    <row r="616" spans="1:48" s="8" customFormat="1" x14ac:dyDescent="0.25">
      <c r="A616" s="91"/>
      <c r="B616" s="92"/>
      <c r="C616" s="35"/>
      <c r="D616" s="33"/>
      <c r="E616" s="33"/>
      <c r="F616" s="33"/>
      <c r="G616" s="33"/>
      <c r="H616" s="33"/>
      <c r="I616" s="33"/>
      <c r="AS616" s="5"/>
      <c r="AT616" s="5"/>
      <c r="AU616" s="5"/>
      <c r="AV616" s="5"/>
    </row>
    <row r="617" spans="1:48" s="8" customFormat="1" x14ac:dyDescent="0.25">
      <c r="A617" s="91"/>
      <c r="B617" s="92"/>
      <c r="C617" s="35"/>
      <c r="D617" s="36"/>
      <c r="E617" s="36"/>
      <c r="F617" s="36"/>
      <c r="G617" s="36"/>
      <c r="H617" s="36"/>
      <c r="I617" s="36"/>
      <c r="AS617" s="5"/>
      <c r="AT617" s="5"/>
      <c r="AU617" s="5"/>
      <c r="AV617" s="5"/>
    </row>
    <row r="618" spans="1:48" s="8" customFormat="1" x14ac:dyDescent="0.25">
      <c r="A618" s="91"/>
      <c r="B618" s="92"/>
      <c r="C618" s="35"/>
      <c r="D618" s="33"/>
      <c r="E618" s="33"/>
      <c r="F618" s="33"/>
      <c r="G618" s="33"/>
      <c r="H618" s="33"/>
      <c r="I618" s="33"/>
      <c r="AS618" s="5"/>
      <c r="AT618" s="5"/>
      <c r="AU618" s="5"/>
      <c r="AV618" s="5"/>
    </row>
    <row r="619" spans="1:48" s="8" customFormat="1" x14ac:dyDescent="0.25">
      <c r="A619" s="91"/>
      <c r="B619" s="92"/>
      <c r="C619" s="35"/>
      <c r="D619" s="36"/>
      <c r="E619" s="36"/>
      <c r="F619" s="36"/>
      <c r="G619" s="36"/>
      <c r="H619" s="36"/>
      <c r="I619" s="36"/>
      <c r="AS619" s="5"/>
      <c r="AT619" s="5"/>
      <c r="AU619" s="5"/>
      <c r="AV619" s="5"/>
    </row>
    <row r="620" spans="1:48" s="8" customFormat="1" x14ac:dyDescent="0.25">
      <c r="A620" s="91"/>
      <c r="B620" s="92"/>
      <c r="C620" s="35"/>
      <c r="D620" s="33"/>
      <c r="E620" s="33"/>
      <c r="F620" s="33"/>
      <c r="G620" s="33"/>
      <c r="H620" s="33"/>
      <c r="I620" s="33"/>
      <c r="AS620" s="5"/>
      <c r="AT620" s="5"/>
      <c r="AU620" s="5"/>
      <c r="AV620" s="5"/>
    </row>
    <row r="621" spans="1:48" s="8" customFormat="1" x14ac:dyDescent="0.25">
      <c r="A621" s="91"/>
      <c r="B621" s="92"/>
      <c r="C621" s="35"/>
      <c r="D621" s="36"/>
      <c r="E621" s="36"/>
      <c r="F621" s="36"/>
      <c r="G621" s="36"/>
      <c r="H621" s="36"/>
      <c r="I621" s="36"/>
      <c r="AS621" s="5"/>
      <c r="AT621" s="5"/>
      <c r="AU621" s="5"/>
      <c r="AV621" s="5"/>
    </row>
    <row r="622" spans="1:48" s="8" customFormat="1" x14ac:dyDescent="0.25">
      <c r="A622" s="91"/>
      <c r="B622" s="92"/>
      <c r="C622" s="35"/>
      <c r="D622" s="33"/>
      <c r="E622" s="33"/>
      <c r="F622" s="33"/>
      <c r="G622" s="33"/>
      <c r="H622" s="33"/>
      <c r="I622" s="33"/>
      <c r="AS622" s="5"/>
      <c r="AT622" s="5"/>
      <c r="AU622" s="5"/>
      <c r="AV622" s="5"/>
    </row>
    <row r="623" spans="1:48" s="8" customFormat="1" x14ac:dyDescent="0.25">
      <c r="A623" s="91"/>
      <c r="B623" s="92"/>
      <c r="C623" s="35"/>
      <c r="D623" s="36"/>
      <c r="E623" s="36"/>
      <c r="F623" s="36"/>
      <c r="G623" s="36"/>
      <c r="H623" s="36"/>
      <c r="I623" s="36"/>
      <c r="AS623" s="5"/>
      <c r="AT623" s="5"/>
      <c r="AU623" s="5"/>
      <c r="AV623" s="5"/>
    </row>
    <row r="624" spans="1:48" s="8" customFormat="1" x14ac:dyDescent="0.25">
      <c r="A624" s="91"/>
      <c r="B624" s="92"/>
      <c r="C624" s="35"/>
      <c r="D624" s="33"/>
      <c r="E624" s="33"/>
      <c r="F624" s="33"/>
      <c r="G624" s="33"/>
      <c r="H624" s="33"/>
      <c r="I624" s="33"/>
      <c r="AS624" s="5"/>
      <c r="AT624" s="5"/>
      <c r="AU624" s="5"/>
      <c r="AV624" s="5"/>
    </row>
    <row r="625" spans="1:48" s="8" customFormat="1" x14ac:dyDescent="0.25">
      <c r="A625" s="91"/>
      <c r="B625" s="92"/>
      <c r="C625" s="35"/>
      <c r="D625" s="36"/>
      <c r="E625" s="36"/>
      <c r="F625" s="36"/>
      <c r="G625" s="36"/>
      <c r="H625" s="36"/>
      <c r="I625" s="36"/>
      <c r="AS625" s="5"/>
      <c r="AT625" s="5"/>
      <c r="AU625" s="5"/>
      <c r="AV625" s="5"/>
    </row>
    <row r="626" spans="1:48" s="8" customFormat="1" x14ac:dyDescent="0.25">
      <c r="A626" s="91"/>
      <c r="B626" s="92"/>
      <c r="C626" s="92"/>
      <c r="D626" s="103"/>
      <c r="E626" s="103"/>
      <c r="F626" s="103"/>
      <c r="G626" s="33"/>
      <c r="H626" s="33"/>
      <c r="I626" s="33"/>
      <c r="AS626" s="5"/>
      <c r="AT626" s="5"/>
      <c r="AU626" s="5"/>
      <c r="AV626" s="5"/>
    </row>
    <row r="627" spans="1:48" s="8" customFormat="1" x14ac:dyDescent="0.25">
      <c r="A627" s="91"/>
      <c r="B627" s="92"/>
      <c r="C627" s="92"/>
      <c r="D627" s="103"/>
      <c r="E627" s="103"/>
      <c r="F627" s="103"/>
      <c r="G627" s="33"/>
      <c r="H627" s="33"/>
      <c r="I627" s="33"/>
      <c r="AS627" s="5"/>
      <c r="AT627" s="5"/>
      <c r="AU627" s="5"/>
      <c r="AV627" s="5"/>
    </row>
    <row r="628" spans="1:48" s="8" customFormat="1" x14ac:dyDescent="0.25">
      <c r="A628" s="91"/>
      <c r="B628" s="92"/>
      <c r="C628" s="92"/>
      <c r="D628" s="105"/>
      <c r="E628" s="105"/>
      <c r="F628" s="105"/>
      <c r="G628" s="36"/>
      <c r="H628" s="36"/>
      <c r="I628" s="36"/>
      <c r="AS628" s="5"/>
      <c r="AT628" s="5"/>
      <c r="AU628" s="5"/>
      <c r="AV628" s="5"/>
    </row>
    <row r="629" spans="1:48" s="8" customFormat="1" x14ac:dyDescent="0.25">
      <c r="A629" s="91"/>
      <c r="B629" s="92"/>
      <c r="C629" s="92"/>
      <c r="D629" s="106"/>
      <c r="E629" s="106"/>
      <c r="F629" s="106"/>
      <c r="G629" s="37"/>
      <c r="H629" s="37"/>
      <c r="I629" s="37"/>
      <c r="AS629" s="5"/>
      <c r="AT629" s="5"/>
      <c r="AU629" s="5"/>
      <c r="AV629" s="5"/>
    </row>
    <row r="630" spans="1:48" s="8" customFormat="1" x14ac:dyDescent="0.25">
      <c r="A630" s="91"/>
      <c r="B630" s="92"/>
      <c r="C630" s="92"/>
      <c r="D630" s="103"/>
      <c r="E630" s="103"/>
      <c r="F630" s="103"/>
      <c r="G630" s="33"/>
      <c r="H630" s="33"/>
      <c r="I630" s="33"/>
      <c r="AS630" s="5"/>
      <c r="AT630" s="5"/>
      <c r="AU630" s="5"/>
      <c r="AV630" s="5"/>
    </row>
    <row r="631" spans="1:48" s="8" customFormat="1" x14ac:dyDescent="0.25">
      <c r="A631" s="91"/>
      <c r="B631" s="92"/>
      <c r="C631" s="92"/>
      <c r="D631" s="103"/>
      <c r="E631" s="103"/>
      <c r="F631" s="103"/>
      <c r="G631" s="33"/>
      <c r="H631" s="33"/>
      <c r="I631" s="33"/>
      <c r="AS631" s="5"/>
      <c r="AT631" s="5"/>
      <c r="AU631" s="5"/>
      <c r="AV631" s="5"/>
    </row>
    <row r="632" spans="1:48" s="8" customFormat="1" x14ac:dyDescent="0.25">
      <c r="A632" s="91"/>
      <c r="B632" s="92"/>
      <c r="C632" s="92"/>
      <c r="D632" s="105"/>
      <c r="E632" s="105"/>
      <c r="F632" s="105"/>
      <c r="G632" s="36"/>
      <c r="H632" s="36"/>
      <c r="I632" s="36"/>
      <c r="AS632" s="5"/>
      <c r="AT632" s="5"/>
      <c r="AU632" s="5"/>
      <c r="AV632" s="5"/>
    </row>
    <row r="633" spans="1:48" s="8" customFormat="1" x14ac:dyDescent="0.25">
      <c r="A633" s="91"/>
      <c r="B633" s="92"/>
      <c r="C633" s="92"/>
      <c r="D633" s="106"/>
      <c r="E633" s="106"/>
      <c r="F633" s="106"/>
      <c r="G633" s="37"/>
      <c r="H633" s="37"/>
      <c r="I633" s="37"/>
      <c r="AS633" s="5"/>
      <c r="AT633" s="5"/>
      <c r="AU633" s="5"/>
      <c r="AV633" s="5"/>
    </row>
    <row r="634" spans="1:48" s="8" customFormat="1" x14ac:dyDescent="0.25">
      <c r="A634" s="91"/>
      <c r="B634" s="92"/>
      <c r="C634" s="35"/>
      <c r="D634" s="33"/>
      <c r="E634" s="33"/>
      <c r="F634" s="33"/>
      <c r="G634" s="33"/>
      <c r="H634" s="33"/>
      <c r="I634" s="33"/>
      <c r="AS634" s="5"/>
      <c r="AT634" s="5"/>
      <c r="AU634" s="5"/>
      <c r="AV634" s="5"/>
    </row>
    <row r="635" spans="1:48" s="8" customFormat="1" x14ac:dyDescent="0.25">
      <c r="A635" s="91"/>
      <c r="B635" s="92"/>
      <c r="C635" s="92"/>
      <c r="D635" s="105"/>
      <c r="E635" s="105"/>
      <c r="F635" s="105"/>
      <c r="G635" s="36"/>
      <c r="H635" s="36"/>
      <c r="I635" s="36"/>
      <c r="AS635" s="5"/>
      <c r="AT635" s="5"/>
      <c r="AU635" s="5"/>
      <c r="AV635" s="5"/>
    </row>
    <row r="636" spans="1:48" s="8" customFormat="1" x14ac:dyDescent="0.25">
      <c r="A636" s="91"/>
      <c r="B636" s="92"/>
      <c r="C636" s="92"/>
      <c r="D636" s="106"/>
      <c r="E636" s="106"/>
      <c r="F636" s="106"/>
      <c r="G636" s="37"/>
      <c r="H636" s="37"/>
      <c r="I636" s="37"/>
      <c r="AS636" s="5"/>
      <c r="AT636" s="5"/>
      <c r="AU636" s="5"/>
      <c r="AV636" s="5"/>
    </row>
    <row r="637" spans="1:48" s="8" customFormat="1" x14ac:dyDescent="0.25">
      <c r="A637" s="91"/>
      <c r="B637" s="92"/>
      <c r="C637" s="92"/>
      <c r="D637" s="103"/>
      <c r="E637" s="103"/>
      <c r="F637" s="103"/>
      <c r="G637" s="33"/>
      <c r="H637" s="33"/>
      <c r="I637" s="33"/>
      <c r="AS637" s="5"/>
      <c r="AT637" s="5"/>
      <c r="AU637" s="5"/>
      <c r="AV637" s="5"/>
    </row>
    <row r="638" spans="1:48" s="8" customFormat="1" x14ac:dyDescent="0.25">
      <c r="A638" s="91"/>
      <c r="B638" s="92"/>
      <c r="C638" s="92"/>
      <c r="D638" s="103"/>
      <c r="E638" s="103"/>
      <c r="F638" s="103"/>
      <c r="G638" s="33"/>
      <c r="H638" s="33"/>
      <c r="I638" s="33"/>
      <c r="AS638" s="5"/>
      <c r="AT638" s="5"/>
      <c r="AU638" s="5"/>
      <c r="AV638" s="5"/>
    </row>
    <row r="639" spans="1:48" s="8" customFormat="1" x14ac:dyDescent="0.25">
      <c r="A639" s="91"/>
      <c r="B639" s="92"/>
      <c r="C639" s="92"/>
      <c r="D639" s="105"/>
      <c r="E639" s="105"/>
      <c r="F639" s="105"/>
      <c r="G639" s="36"/>
      <c r="H639" s="36"/>
      <c r="I639" s="36"/>
      <c r="AS639" s="5"/>
      <c r="AT639" s="5"/>
      <c r="AU639" s="5"/>
      <c r="AV639" s="5"/>
    </row>
    <row r="640" spans="1:48" s="8" customFormat="1" x14ac:dyDescent="0.25">
      <c r="A640" s="91"/>
      <c r="B640" s="92"/>
      <c r="C640" s="92"/>
      <c r="D640" s="106"/>
      <c r="E640" s="106"/>
      <c r="F640" s="106"/>
      <c r="G640" s="37"/>
      <c r="H640" s="37"/>
      <c r="I640" s="37"/>
      <c r="AS640" s="5"/>
      <c r="AT640" s="5"/>
      <c r="AU640" s="5"/>
      <c r="AV640" s="5"/>
    </row>
    <row r="641" spans="1:48" s="8" customFormat="1" x14ac:dyDescent="0.25">
      <c r="A641" s="91"/>
      <c r="B641" s="92"/>
      <c r="C641" s="35"/>
      <c r="D641" s="33"/>
      <c r="E641" s="33"/>
      <c r="F641" s="33"/>
      <c r="G641" s="33"/>
      <c r="H641" s="33"/>
      <c r="I641" s="33"/>
      <c r="AS641" s="5"/>
      <c r="AT641" s="5"/>
      <c r="AU641" s="5"/>
      <c r="AV641" s="5"/>
    </row>
    <row r="642" spans="1:48" s="8" customFormat="1" x14ac:dyDescent="0.25">
      <c r="A642" s="91"/>
      <c r="B642" s="92"/>
      <c r="C642" s="92"/>
      <c r="D642" s="105"/>
      <c r="E642" s="105"/>
      <c r="F642" s="105"/>
      <c r="G642" s="36"/>
      <c r="H642" s="36"/>
      <c r="I642" s="36"/>
      <c r="AS642" s="5"/>
      <c r="AT642" s="5"/>
      <c r="AU642" s="5"/>
      <c r="AV642" s="5"/>
    </row>
    <row r="643" spans="1:48" s="8" customFormat="1" x14ac:dyDescent="0.25">
      <c r="A643" s="91"/>
      <c r="B643" s="92"/>
      <c r="C643" s="92"/>
      <c r="D643" s="106"/>
      <c r="E643" s="106"/>
      <c r="F643" s="106"/>
      <c r="G643" s="37"/>
      <c r="H643" s="37"/>
      <c r="I643" s="37"/>
      <c r="AS643" s="5"/>
      <c r="AT643" s="5"/>
      <c r="AU643" s="5"/>
      <c r="AV643" s="5"/>
    </row>
    <row r="644" spans="1:48" s="8" customFormat="1" x14ac:dyDescent="0.25">
      <c r="A644" s="91"/>
      <c r="B644" s="92"/>
      <c r="C644" s="92"/>
      <c r="D644" s="103"/>
      <c r="E644" s="103"/>
      <c r="F644" s="103"/>
      <c r="G644" s="33"/>
      <c r="H644" s="33"/>
      <c r="I644" s="33"/>
      <c r="AS644" s="5"/>
      <c r="AT644" s="5"/>
      <c r="AU644" s="5"/>
      <c r="AV644" s="5"/>
    </row>
    <row r="645" spans="1:48" s="8" customFormat="1" x14ac:dyDescent="0.25">
      <c r="A645" s="91"/>
      <c r="B645" s="92"/>
      <c r="C645" s="92"/>
      <c r="D645" s="103"/>
      <c r="E645" s="103"/>
      <c r="F645" s="103"/>
      <c r="G645" s="33"/>
      <c r="H645" s="33"/>
      <c r="I645" s="33"/>
      <c r="AS645" s="5"/>
      <c r="AT645" s="5"/>
      <c r="AU645" s="5"/>
      <c r="AV645" s="5"/>
    </row>
    <row r="646" spans="1:48" s="8" customFormat="1" x14ac:dyDescent="0.25">
      <c r="A646" s="91"/>
      <c r="B646" s="92"/>
      <c r="C646" s="92"/>
      <c r="D646" s="105"/>
      <c r="E646" s="105"/>
      <c r="F646" s="105"/>
      <c r="G646" s="36"/>
      <c r="H646" s="36"/>
      <c r="I646" s="36"/>
      <c r="AS646" s="5"/>
      <c r="AT646" s="5"/>
      <c r="AU646" s="5"/>
      <c r="AV646" s="5"/>
    </row>
    <row r="647" spans="1:48" s="8" customFormat="1" x14ac:dyDescent="0.25">
      <c r="A647" s="91"/>
      <c r="B647" s="92"/>
      <c r="C647" s="92"/>
      <c r="D647" s="106"/>
      <c r="E647" s="106"/>
      <c r="F647" s="106"/>
      <c r="G647" s="37"/>
      <c r="H647" s="37"/>
      <c r="I647" s="37"/>
      <c r="AS647" s="5"/>
      <c r="AT647" s="5"/>
      <c r="AU647" s="5"/>
      <c r="AV647" s="5"/>
    </row>
    <row r="648" spans="1:48" s="8" customFormat="1" x14ac:dyDescent="0.25">
      <c r="A648" s="91"/>
      <c r="B648" s="92"/>
      <c r="C648" s="92"/>
      <c r="D648" s="106"/>
      <c r="E648" s="106"/>
      <c r="F648" s="106"/>
      <c r="G648" s="37"/>
      <c r="H648" s="37"/>
      <c r="I648" s="37"/>
      <c r="AS648" s="5"/>
      <c r="AT648" s="5"/>
      <c r="AU648" s="5"/>
      <c r="AV648" s="5"/>
    </row>
    <row r="649" spans="1:48" s="8" customFormat="1" x14ac:dyDescent="0.25">
      <c r="A649" s="91"/>
      <c r="B649" s="92"/>
      <c r="C649" s="92"/>
      <c r="D649" s="103"/>
      <c r="E649" s="103"/>
      <c r="F649" s="103"/>
      <c r="G649" s="33"/>
      <c r="H649" s="33"/>
      <c r="I649" s="33"/>
      <c r="AS649" s="5"/>
      <c r="AT649" s="5"/>
      <c r="AU649" s="5"/>
      <c r="AV649" s="5"/>
    </row>
    <row r="650" spans="1:48" s="8" customFormat="1" x14ac:dyDescent="0.25">
      <c r="A650" s="91"/>
      <c r="B650" s="92"/>
      <c r="C650" s="92"/>
      <c r="D650" s="103"/>
      <c r="E650" s="103"/>
      <c r="F650" s="103"/>
      <c r="G650" s="33"/>
      <c r="H650" s="33"/>
      <c r="I650" s="33"/>
      <c r="AS650" s="5"/>
      <c r="AT650" s="5"/>
      <c r="AU650" s="5"/>
      <c r="AV650" s="5"/>
    </row>
    <row r="651" spans="1:48" s="8" customFormat="1" x14ac:dyDescent="0.25">
      <c r="A651" s="91"/>
      <c r="B651" s="92"/>
      <c r="C651" s="92"/>
      <c r="D651" s="103"/>
      <c r="E651" s="103"/>
      <c r="F651" s="103"/>
      <c r="G651" s="33"/>
      <c r="H651" s="33"/>
      <c r="I651" s="33"/>
      <c r="AS651" s="5"/>
      <c r="AT651" s="5"/>
      <c r="AU651" s="5"/>
      <c r="AV651" s="5"/>
    </row>
    <row r="652" spans="1:48" s="8" customFormat="1" x14ac:dyDescent="0.25">
      <c r="A652" s="91"/>
      <c r="B652" s="92"/>
      <c r="C652" s="92"/>
      <c r="D652" s="103"/>
      <c r="E652" s="103"/>
      <c r="F652" s="103"/>
      <c r="G652" s="33"/>
      <c r="H652" s="33"/>
      <c r="I652" s="33"/>
      <c r="AS652" s="5"/>
      <c r="AT652" s="5"/>
      <c r="AU652" s="5"/>
      <c r="AV652" s="5"/>
    </row>
    <row r="653" spans="1:48" s="8" customFormat="1" x14ac:dyDescent="0.25">
      <c r="A653" s="91"/>
      <c r="B653" s="92"/>
      <c r="C653" s="92"/>
      <c r="D653" s="103"/>
      <c r="E653" s="103"/>
      <c r="F653" s="103"/>
      <c r="G653" s="33"/>
      <c r="H653" s="33"/>
      <c r="I653" s="33"/>
      <c r="AS653" s="5"/>
      <c r="AT653" s="5"/>
      <c r="AU653" s="5"/>
      <c r="AV653" s="5"/>
    </row>
    <row r="654" spans="1:48" s="8" customFormat="1" x14ac:dyDescent="0.25">
      <c r="A654" s="91"/>
      <c r="B654" s="92"/>
      <c r="C654" s="92"/>
      <c r="D654" s="105"/>
      <c r="E654" s="105"/>
      <c r="F654" s="105"/>
      <c r="G654" s="36"/>
      <c r="H654" s="36"/>
      <c r="I654" s="36"/>
      <c r="AS654" s="5"/>
      <c r="AT654" s="5"/>
      <c r="AU654" s="5"/>
      <c r="AV654" s="5"/>
    </row>
    <row r="655" spans="1:48" s="8" customFormat="1" ht="32.25" customHeight="1" x14ac:dyDescent="0.25">
      <c r="A655" s="91"/>
      <c r="B655" s="92"/>
      <c r="C655" s="92"/>
      <c r="D655" s="106"/>
      <c r="E655" s="106"/>
      <c r="F655" s="106"/>
      <c r="G655" s="37"/>
      <c r="H655" s="37"/>
      <c r="I655" s="37"/>
      <c r="AS655" s="5"/>
      <c r="AT655" s="5"/>
      <c r="AU655" s="5"/>
      <c r="AV655" s="5"/>
    </row>
    <row r="656" spans="1:48" s="8" customFormat="1" ht="41.25" customHeight="1" x14ac:dyDescent="0.25">
      <c r="A656" s="91"/>
      <c r="B656" s="92"/>
      <c r="C656" s="92"/>
      <c r="D656" s="106"/>
      <c r="E656" s="106"/>
      <c r="F656" s="106"/>
      <c r="G656" s="37"/>
      <c r="H656" s="37"/>
      <c r="I656" s="37"/>
      <c r="AS656" s="5"/>
      <c r="AT656" s="5"/>
      <c r="AU656" s="5"/>
      <c r="AV656" s="5"/>
    </row>
    <row r="657" spans="1:48" s="8" customFormat="1" ht="36.75" customHeight="1" x14ac:dyDescent="0.25">
      <c r="A657" s="91"/>
      <c r="B657" s="92"/>
      <c r="C657" s="92"/>
      <c r="D657" s="106"/>
      <c r="E657" s="106"/>
      <c r="F657" s="106"/>
      <c r="G657" s="37"/>
      <c r="H657" s="37"/>
      <c r="I657" s="37"/>
      <c r="AS657" s="5"/>
      <c r="AT657" s="5"/>
      <c r="AU657" s="5"/>
      <c r="AV657" s="5"/>
    </row>
    <row r="658" spans="1:48" s="8" customFormat="1" ht="39" customHeight="1" x14ac:dyDescent="0.25">
      <c r="A658" s="91"/>
      <c r="B658" s="92"/>
      <c r="C658" s="92"/>
      <c r="D658" s="103"/>
      <c r="E658" s="103"/>
      <c r="F658" s="103"/>
      <c r="G658" s="33"/>
      <c r="H658" s="33"/>
      <c r="I658" s="33"/>
      <c r="AS658" s="5"/>
      <c r="AT658" s="5"/>
      <c r="AU658" s="5"/>
      <c r="AV658" s="5"/>
    </row>
    <row r="659" spans="1:48" s="8" customFormat="1" x14ac:dyDescent="0.25">
      <c r="A659" s="91"/>
      <c r="B659" s="92"/>
      <c r="C659" s="92"/>
      <c r="D659" s="103"/>
      <c r="E659" s="103"/>
      <c r="F659" s="103"/>
      <c r="G659" s="33"/>
      <c r="H659" s="33"/>
      <c r="I659" s="33"/>
      <c r="AS659" s="5"/>
      <c r="AT659" s="5"/>
      <c r="AU659" s="5"/>
      <c r="AV659" s="5"/>
    </row>
    <row r="660" spans="1:48" s="8" customFormat="1" ht="22.5" customHeight="1" x14ac:dyDescent="0.25">
      <c r="A660" s="91"/>
      <c r="B660" s="92"/>
      <c r="C660" s="92"/>
      <c r="D660" s="103"/>
      <c r="E660" s="103"/>
      <c r="F660" s="103"/>
      <c r="G660" s="33"/>
      <c r="H660" s="33"/>
      <c r="I660" s="33"/>
      <c r="AS660" s="5"/>
      <c r="AT660" s="5"/>
      <c r="AU660" s="5"/>
      <c r="AV660" s="5"/>
    </row>
    <row r="661" spans="1:48" s="8" customFormat="1" x14ac:dyDescent="0.25">
      <c r="A661" s="91"/>
      <c r="B661" s="92"/>
      <c r="C661" s="92"/>
      <c r="D661" s="105"/>
      <c r="E661" s="105"/>
      <c r="F661" s="105"/>
      <c r="G661" s="36"/>
      <c r="H661" s="36"/>
      <c r="I661" s="36"/>
      <c r="AS661" s="5"/>
      <c r="AT661" s="5"/>
      <c r="AU661" s="5"/>
      <c r="AV661" s="5"/>
    </row>
    <row r="662" spans="1:48" s="8" customFormat="1" ht="48" customHeight="1" x14ac:dyDescent="0.25">
      <c r="A662" s="91"/>
      <c r="B662" s="92"/>
      <c r="C662" s="92"/>
      <c r="D662" s="106"/>
      <c r="E662" s="106"/>
      <c r="F662" s="106"/>
      <c r="G662" s="37"/>
      <c r="H662" s="37"/>
      <c r="I662" s="37"/>
      <c r="AS662" s="5"/>
      <c r="AT662" s="5"/>
      <c r="AU662" s="5"/>
      <c r="AV662" s="5"/>
    </row>
    <row r="663" spans="1:48" s="8" customFormat="1" ht="37.5" customHeight="1" x14ac:dyDescent="0.25">
      <c r="A663" s="91"/>
      <c r="B663" s="92"/>
      <c r="C663" s="92"/>
      <c r="D663" s="103"/>
      <c r="E663" s="103"/>
      <c r="F663" s="103"/>
      <c r="G663" s="33"/>
      <c r="H663" s="33"/>
      <c r="I663" s="33"/>
      <c r="AS663" s="5"/>
      <c r="AT663" s="5"/>
      <c r="AU663" s="5"/>
      <c r="AV663" s="5"/>
    </row>
    <row r="664" spans="1:48" s="8" customFormat="1" ht="25.5" customHeight="1" x14ac:dyDescent="0.25">
      <c r="A664" s="91"/>
      <c r="B664" s="92"/>
      <c r="C664" s="92"/>
      <c r="D664" s="103"/>
      <c r="E664" s="103"/>
      <c r="F664" s="103"/>
      <c r="G664" s="33"/>
      <c r="H664" s="33"/>
      <c r="I664" s="33"/>
      <c r="AS664" s="5"/>
      <c r="AT664" s="5"/>
      <c r="AU664" s="5"/>
      <c r="AV664" s="5"/>
    </row>
    <row r="665" spans="1:48" s="8" customFormat="1" ht="26.25" customHeight="1" x14ac:dyDescent="0.25">
      <c r="A665" s="91"/>
      <c r="B665" s="92"/>
      <c r="C665" s="92"/>
      <c r="D665" s="103"/>
      <c r="E665" s="103"/>
      <c r="F665" s="103"/>
      <c r="G665" s="33"/>
      <c r="H665" s="33"/>
      <c r="I665" s="33"/>
      <c r="AS665" s="5"/>
      <c r="AT665" s="5"/>
      <c r="AU665" s="5"/>
      <c r="AV665" s="5"/>
    </row>
    <row r="666" spans="1:48" s="8" customFormat="1" ht="210" customHeight="1" x14ac:dyDescent="0.25">
      <c r="A666" s="91"/>
      <c r="B666" s="92"/>
      <c r="C666" s="92"/>
      <c r="D666" s="103"/>
      <c r="E666" s="103"/>
      <c r="F666" s="103"/>
      <c r="G666" s="33"/>
      <c r="H666" s="33"/>
      <c r="I666" s="33"/>
      <c r="AS666" s="5"/>
      <c r="AT666" s="5"/>
      <c r="AU666" s="5"/>
      <c r="AV666" s="5"/>
    </row>
    <row r="667" spans="1:48" s="8" customFormat="1" x14ac:dyDescent="0.25">
      <c r="A667" s="91"/>
      <c r="B667" s="92"/>
      <c r="C667" s="92"/>
      <c r="D667" s="103"/>
      <c r="E667" s="103"/>
      <c r="F667" s="103"/>
      <c r="G667" s="33"/>
      <c r="H667" s="33"/>
      <c r="I667" s="33"/>
      <c r="AS667" s="5"/>
      <c r="AT667" s="5"/>
      <c r="AU667" s="5"/>
      <c r="AV667" s="5"/>
    </row>
    <row r="668" spans="1:48" s="8" customFormat="1" ht="50.25" customHeight="1" x14ac:dyDescent="0.25">
      <c r="A668" s="91"/>
      <c r="B668" s="92"/>
      <c r="C668" s="92"/>
      <c r="D668" s="103"/>
      <c r="E668" s="103"/>
      <c r="F668" s="103"/>
      <c r="G668" s="33"/>
      <c r="H668" s="33"/>
      <c r="I668" s="33"/>
      <c r="AS668" s="5"/>
      <c r="AT668" s="5"/>
      <c r="AU668" s="5"/>
      <c r="AV668" s="5"/>
    </row>
    <row r="669" spans="1:48" s="8" customFormat="1" ht="34.5" customHeight="1" x14ac:dyDescent="0.25">
      <c r="A669" s="91"/>
      <c r="B669" s="92"/>
      <c r="C669" s="92"/>
      <c r="D669" s="103"/>
      <c r="E669" s="103"/>
      <c r="F669" s="103"/>
      <c r="G669" s="33"/>
      <c r="H669" s="33"/>
      <c r="I669" s="33"/>
      <c r="AS669" s="5"/>
      <c r="AT669" s="5"/>
      <c r="AU669" s="5"/>
      <c r="AV669" s="5"/>
    </row>
    <row r="670" spans="1:48" s="8" customFormat="1" ht="21.75" customHeight="1" x14ac:dyDescent="0.25">
      <c r="A670" s="91"/>
      <c r="B670" s="92"/>
      <c r="C670" s="92"/>
      <c r="D670" s="103"/>
      <c r="E670" s="103"/>
      <c r="F670" s="103"/>
      <c r="G670" s="33"/>
      <c r="H670" s="33"/>
      <c r="I670" s="33"/>
      <c r="AS670" s="5"/>
      <c r="AT670" s="5"/>
      <c r="AU670" s="5"/>
      <c r="AV670" s="5"/>
    </row>
    <row r="671" spans="1:48" s="8" customFormat="1" ht="14.25" customHeight="1" x14ac:dyDescent="0.25">
      <c r="A671" s="91"/>
      <c r="B671" s="92"/>
      <c r="C671" s="92"/>
      <c r="D671" s="103"/>
      <c r="E671" s="103"/>
      <c r="F671" s="103"/>
      <c r="G671" s="33"/>
      <c r="H671" s="33"/>
      <c r="I671" s="33"/>
      <c r="AS671" s="5"/>
      <c r="AT671" s="5"/>
      <c r="AU671" s="5"/>
      <c r="AV671" s="5"/>
    </row>
    <row r="672" spans="1:48" s="8" customFormat="1" ht="60" customHeight="1" x14ac:dyDescent="0.25">
      <c r="A672" s="91"/>
      <c r="B672" s="92"/>
      <c r="C672" s="92"/>
      <c r="D672" s="103"/>
      <c r="E672" s="103"/>
      <c r="F672" s="103"/>
      <c r="G672" s="33"/>
      <c r="H672" s="33"/>
      <c r="I672" s="33"/>
      <c r="AS672" s="5"/>
      <c r="AT672" s="5"/>
      <c r="AU672" s="5"/>
      <c r="AV672" s="5"/>
    </row>
    <row r="673" spans="1:48" s="8" customFormat="1" ht="36" customHeight="1" x14ac:dyDescent="0.25">
      <c r="A673" s="91"/>
      <c r="B673" s="92"/>
      <c r="C673" s="92"/>
      <c r="D673" s="105"/>
      <c r="E673" s="105"/>
      <c r="F673" s="105"/>
      <c r="G673" s="36"/>
      <c r="H673" s="36"/>
      <c r="I673" s="36"/>
      <c r="AS673" s="5"/>
      <c r="AT673" s="5"/>
      <c r="AU673" s="5"/>
      <c r="AV673" s="5"/>
    </row>
    <row r="674" spans="1:48" s="8" customFormat="1" ht="24" customHeight="1" x14ac:dyDescent="0.25">
      <c r="A674" s="91"/>
      <c r="B674" s="92"/>
      <c r="C674" s="92"/>
      <c r="D674" s="106"/>
      <c r="E674" s="106"/>
      <c r="F674" s="106"/>
      <c r="G674" s="37"/>
      <c r="H674" s="37"/>
      <c r="I674" s="37"/>
      <c r="AS674" s="5"/>
      <c r="AT674" s="5"/>
      <c r="AU674" s="5"/>
      <c r="AV674" s="5"/>
    </row>
    <row r="675" spans="1:48" s="8" customFormat="1" ht="29.25" customHeight="1" x14ac:dyDescent="0.25">
      <c r="A675" s="91"/>
      <c r="B675" s="92"/>
      <c r="C675" s="92"/>
      <c r="D675" s="106"/>
      <c r="E675" s="106"/>
      <c r="F675" s="106"/>
      <c r="G675" s="37"/>
      <c r="H675" s="37"/>
      <c r="I675" s="37"/>
      <c r="AS675" s="5"/>
      <c r="AT675" s="5"/>
      <c r="AU675" s="5"/>
      <c r="AV675" s="5"/>
    </row>
    <row r="676" spans="1:48" s="8" customFormat="1" ht="206.25" customHeight="1" x14ac:dyDescent="0.25">
      <c r="A676" s="91"/>
      <c r="B676" s="92"/>
      <c r="C676" s="92"/>
      <c r="D676" s="106"/>
      <c r="E676" s="106"/>
      <c r="F676" s="106"/>
      <c r="G676" s="37"/>
      <c r="H676" s="37"/>
      <c r="I676" s="37"/>
      <c r="AS676" s="5"/>
      <c r="AT676" s="5"/>
      <c r="AU676" s="5"/>
      <c r="AV676" s="5"/>
    </row>
    <row r="677" spans="1:48" s="8" customFormat="1" ht="15" customHeight="1" x14ac:dyDescent="0.25">
      <c r="A677" s="91"/>
      <c r="B677" s="92"/>
      <c r="C677" s="92"/>
      <c r="D677" s="106"/>
      <c r="E677" s="106"/>
      <c r="F677" s="106"/>
      <c r="G677" s="37"/>
      <c r="H677" s="37"/>
      <c r="I677" s="37"/>
      <c r="AS677" s="5"/>
      <c r="AT677" s="5"/>
      <c r="AU677" s="5"/>
      <c r="AV677" s="5"/>
    </row>
    <row r="678" spans="1:48" s="8" customFormat="1" ht="32.25" customHeight="1" x14ac:dyDescent="0.25">
      <c r="A678" s="91"/>
      <c r="B678" s="92"/>
      <c r="C678" s="92"/>
      <c r="D678" s="106"/>
      <c r="E678" s="106"/>
      <c r="F678" s="106"/>
      <c r="G678" s="37"/>
      <c r="H678" s="37"/>
      <c r="I678" s="37"/>
      <c r="AS678" s="5"/>
      <c r="AT678" s="5"/>
      <c r="AU678" s="5"/>
      <c r="AV678" s="5"/>
    </row>
    <row r="679" spans="1:48" s="8" customFormat="1" ht="30.75" customHeight="1" x14ac:dyDescent="0.25">
      <c r="A679" s="91"/>
      <c r="B679" s="92"/>
      <c r="C679" s="92"/>
      <c r="D679" s="106"/>
      <c r="E679" s="106"/>
      <c r="F679" s="106"/>
      <c r="G679" s="37"/>
      <c r="H679" s="37"/>
      <c r="I679" s="37"/>
      <c r="AS679" s="5"/>
      <c r="AT679" s="5"/>
      <c r="AU679" s="5"/>
      <c r="AV679" s="5"/>
    </row>
    <row r="680" spans="1:48" s="8" customFormat="1" x14ac:dyDescent="0.25">
      <c r="A680" s="91"/>
      <c r="B680" s="92"/>
      <c r="C680" s="92"/>
      <c r="D680" s="106"/>
      <c r="E680" s="106"/>
      <c r="F680" s="106"/>
      <c r="G680" s="37"/>
      <c r="H680" s="37"/>
      <c r="I680" s="37"/>
      <c r="AS680" s="5"/>
      <c r="AT680" s="5"/>
      <c r="AU680" s="5"/>
      <c r="AV680" s="5"/>
    </row>
    <row r="681" spans="1:48" s="8" customFormat="1" ht="45.75" customHeight="1" x14ac:dyDescent="0.25">
      <c r="A681" s="91"/>
      <c r="B681" s="92"/>
      <c r="C681" s="92"/>
      <c r="D681" s="106"/>
      <c r="E681" s="106"/>
      <c r="F681" s="106"/>
      <c r="G681" s="37"/>
      <c r="H681" s="37"/>
      <c r="I681" s="37"/>
      <c r="AS681" s="5"/>
      <c r="AT681" s="5"/>
      <c r="AU681" s="5"/>
      <c r="AV681" s="5"/>
    </row>
    <row r="682" spans="1:48" s="8" customFormat="1" ht="25.5" customHeight="1" x14ac:dyDescent="0.25">
      <c r="A682" s="91"/>
      <c r="B682" s="92"/>
      <c r="C682" s="92"/>
      <c r="D682" s="103"/>
      <c r="E682" s="103"/>
      <c r="F682" s="103"/>
      <c r="G682" s="33"/>
      <c r="H682" s="33"/>
      <c r="I682" s="33"/>
      <c r="AS682" s="5"/>
      <c r="AT682" s="5"/>
      <c r="AU682" s="5"/>
      <c r="AV682" s="5"/>
    </row>
    <row r="683" spans="1:48" s="8" customFormat="1" ht="33" customHeight="1" x14ac:dyDescent="0.25">
      <c r="A683" s="91"/>
      <c r="B683" s="92"/>
      <c r="C683" s="92"/>
      <c r="D683" s="103"/>
      <c r="E683" s="103"/>
      <c r="F683" s="103"/>
      <c r="G683" s="33"/>
      <c r="H683" s="33"/>
      <c r="I683" s="33"/>
      <c r="AS683" s="5"/>
      <c r="AT683" s="5"/>
      <c r="AU683" s="5"/>
      <c r="AV683" s="5"/>
    </row>
    <row r="684" spans="1:48" s="8" customFormat="1" ht="35.25" customHeight="1" x14ac:dyDescent="0.25">
      <c r="A684" s="91"/>
      <c r="B684" s="92"/>
      <c r="C684" s="92"/>
      <c r="D684" s="103"/>
      <c r="E684" s="103"/>
      <c r="F684" s="103"/>
      <c r="G684" s="33"/>
      <c r="H684" s="33"/>
      <c r="I684" s="33"/>
      <c r="AS684" s="5"/>
      <c r="AT684" s="5"/>
      <c r="AU684" s="5"/>
      <c r="AV684" s="5"/>
    </row>
    <row r="685" spans="1:48" s="8" customFormat="1" x14ac:dyDescent="0.25">
      <c r="A685" s="91"/>
      <c r="B685" s="92"/>
      <c r="C685" s="92"/>
      <c r="D685" s="105"/>
      <c r="E685" s="105"/>
      <c r="F685" s="105"/>
      <c r="G685" s="36"/>
      <c r="H685" s="36"/>
      <c r="I685" s="36"/>
      <c r="AS685" s="5"/>
      <c r="AT685" s="5"/>
      <c r="AU685" s="5"/>
      <c r="AV685" s="5"/>
    </row>
    <row r="686" spans="1:48" s="8" customFormat="1" x14ac:dyDescent="0.25">
      <c r="A686" s="91"/>
      <c r="B686" s="92"/>
      <c r="C686" s="92"/>
      <c r="D686" s="106"/>
      <c r="E686" s="106"/>
      <c r="F686" s="106"/>
      <c r="G686" s="37"/>
      <c r="H686" s="37"/>
      <c r="I686" s="37"/>
      <c r="AS686" s="5"/>
      <c r="AT686" s="5"/>
      <c r="AU686" s="5"/>
      <c r="AV686" s="5"/>
    </row>
    <row r="687" spans="1:48" s="8" customFormat="1" ht="31.5" customHeight="1" x14ac:dyDescent="0.25">
      <c r="A687" s="91"/>
      <c r="B687" s="92"/>
      <c r="C687" s="35"/>
      <c r="D687" s="34"/>
      <c r="E687" s="34"/>
      <c r="F687" s="34"/>
      <c r="G687" s="34"/>
      <c r="H687" s="34"/>
      <c r="I687" s="34"/>
      <c r="AS687" s="5"/>
      <c r="AT687" s="5"/>
      <c r="AU687" s="5"/>
      <c r="AV687" s="5"/>
    </row>
    <row r="688" spans="1:48" s="8" customFormat="1" ht="25.5" customHeight="1" x14ac:dyDescent="0.25">
      <c r="A688" s="91"/>
      <c r="B688" s="92"/>
      <c r="C688" s="35"/>
      <c r="D688" s="36"/>
      <c r="E688" s="36"/>
      <c r="F688" s="36"/>
      <c r="G688" s="36"/>
      <c r="H688" s="36"/>
      <c r="I688" s="36"/>
      <c r="AS688" s="5"/>
      <c r="AT688" s="5"/>
      <c r="AU688" s="5"/>
      <c r="AV688" s="5"/>
    </row>
    <row r="689" spans="1:48" s="8" customFormat="1" ht="24" customHeight="1" x14ac:dyDescent="0.25">
      <c r="A689" s="91"/>
      <c r="B689" s="92"/>
      <c r="C689" s="35"/>
      <c r="D689" s="34"/>
      <c r="E689" s="34"/>
      <c r="F689" s="34"/>
      <c r="G689" s="34"/>
      <c r="H689" s="34"/>
      <c r="I689" s="34"/>
      <c r="AS689" s="5"/>
      <c r="AT689" s="5"/>
      <c r="AU689" s="5"/>
      <c r="AV689" s="5"/>
    </row>
    <row r="690" spans="1:48" s="8" customFormat="1" ht="22.5" customHeight="1" x14ac:dyDescent="0.25">
      <c r="A690" s="91"/>
      <c r="B690" s="92"/>
      <c r="C690" s="35"/>
      <c r="D690" s="36"/>
      <c r="E690" s="36"/>
      <c r="F690" s="36"/>
      <c r="G690" s="36"/>
      <c r="H690" s="36"/>
      <c r="I690" s="36"/>
      <c r="AS690" s="5"/>
      <c r="AT690" s="5"/>
      <c r="AU690" s="5"/>
      <c r="AV690" s="5"/>
    </row>
    <row r="691" spans="1:48" s="8" customFormat="1" ht="33.75" customHeight="1" x14ac:dyDescent="0.25">
      <c r="A691" s="91"/>
      <c r="B691" s="92"/>
      <c r="C691" s="35"/>
      <c r="D691" s="33"/>
      <c r="E691" s="33"/>
      <c r="F691" s="33"/>
      <c r="G691" s="33"/>
      <c r="H691" s="33"/>
      <c r="I691" s="33"/>
      <c r="AS691" s="5"/>
      <c r="AT691" s="5"/>
      <c r="AU691" s="5"/>
      <c r="AV691" s="5"/>
    </row>
    <row r="692" spans="1:48" s="8" customFormat="1" ht="30" customHeight="1" x14ac:dyDescent="0.25">
      <c r="A692" s="91"/>
      <c r="B692" s="92"/>
      <c r="C692" s="35"/>
      <c r="D692" s="36"/>
      <c r="E692" s="36"/>
      <c r="F692" s="36"/>
      <c r="G692" s="36"/>
      <c r="H692" s="36"/>
      <c r="I692" s="36"/>
      <c r="AS692" s="5"/>
      <c r="AT692" s="5"/>
      <c r="AU692" s="5"/>
      <c r="AV692" s="5"/>
    </row>
    <row r="693" spans="1:48" s="8" customFormat="1" x14ac:dyDescent="0.25">
      <c r="A693" s="23"/>
      <c r="B693" s="98"/>
      <c r="C693" s="98"/>
      <c r="D693" s="98"/>
      <c r="E693" s="98"/>
      <c r="F693" s="98"/>
      <c r="G693" s="98"/>
      <c r="H693" s="98"/>
      <c r="I693" s="98"/>
      <c r="AS693" s="5"/>
      <c r="AT693" s="5"/>
      <c r="AU693" s="5"/>
      <c r="AV693" s="5"/>
    </row>
    <row r="694" spans="1:48" s="8" customFormat="1" ht="12" customHeight="1" x14ac:dyDescent="0.25">
      <c r="A694" s="91"/>
      <c r="B694" s="92"/>
      <c r="C694" s="92"/>
      <c r="D694" s="103"/>
      <c r="E694" s="103"/>
      <c r="F694" s="103"/>
      <c r="G694" s="33"/>
      <c r="H694" s="33"/>
      <c r="I694" s="33"/>
      <c r="AS694" s="5"/>
      <c r="AT694" s="5"/>
      <c r="AU694" s="5"/>
      <c r="AV694" s="5"/>
    </row>
    <row r="695" spans="1:48" s="8" customFormat="1" ht="23.25" customHeight="1" x14ac:dyDescent="0.25">
      <c r="A695" s="91"/>
      <c r="B695" s="92"/>
      <c r="C695" s="92"/>
      <c r="D695" s="103"/>
      <c r="E695" s="103"/>
      <c r="F695" s="103"/>
      <c r="G695" s="33"/>
      <c r="H695" s="33"/>
      <c r="I695" s="33"/>
      <c r="AS695" s="5"/>
      <c r="AT695" s="5"/>
      <c r="AU695" s="5"/>
      <c r="AV695" s="5"/>
    </row>
    <row r="696" spans="1:48" s="8" customFormat="1" ht="67.5" customHeight="1" x14ac:dyDescent="0.25">
      <c r="A696" s="91"/>
      <c r="B696" s="92"/>
      <c r="C696" s="92"/>
      <c r="D696" s="103"/>
      <c r="E696" s="103"/>
      <c r="F696" s="103"/>
      <c r="G696" s="33"/>
      <c r="H696" s="33"/>
      <c r="I696" s="33"/>
      <c r="AS696" s="5"/>
      <c r="AT696" s="5"/>
      <c r="AU696" s="5"/>
      <c r="AV696" s="5"/>
    </row>
    <row r="697" spans="1:48" s="8" customFormat="1" ht="28.5" customHeight="1" x14ac:dyDescent="0.25">
      <c r="A697" s="91"/>
      <c r="B697" s="92"/>
      <c r="C697" s="92"/>
      <c r="D697" s="103"/>
      <c r="E697" s="103"/>
      <c r="F697" s="103"/>
      <c r="G697" s="33"/>
      <c r="H697" s="33"/>
      <c r="I697" s="33"/>
      <c r="AS697" s="5"/>
      <c r="AT697" s="5"/>
      <c r="AU697" s="5"/>
      <c r="AV697" s="5"/>
    </row>
    <row r="698" spans="1:48" s="8" customFormat="1" x14ac:dyDescent="0.25">
      <c r="A698" s="91"/>
      <c r="B698" s="92"/>
      <c r="C698" s="92"/>
      <c r="D698" s="104"/>
      <c r="E698" s="104"/>
      <c r="F698" s="104"/>
      <c r="G698" s="34"/>
      <c r="H698" s="34"/>
      <c r="I698" s="34"/>
      <c r="AS698" s="5"/>
      <c r="AT698" s="5"/>
      <c r="AU698" s="5"/>
      <c r="AV698" s="5"/>
    </row>
    <row r="699" spans="1:48" s="8" customFormat="1" x14ac:dyDescent="0.25">
      <c r="A699" s="91"/>
      <c r="B699" s="92"/>
      <c r="C699" s="92"/>
      <c r="D699" s="104"/>
      <c r="E699" s="104"/>
      <c r="F699" s="104"/>
      <c r="G699" s="34"/>
      <c r="H699" s="34"/>
      <c r="I699" s="34"/>
      <c r="AS699" s="5"/>
      <c r="AT699" s="5"/>
      <c r="AU699" s="5"/>
      <c r="AV699" s="5"/>
    </row>
    <row r="700" spans="1:48" s="8" customFormat="1" x14ac:dyDescent="0.25">
      <c r="A700" s="91"/>
      <c r="B700" s="92"/>
      <c r="C700" s="92"/>
      <c r="D700" s="103"/>
      <c r="E700" s="103"/>
      <c r="F700" s="103"/>
      <c r="G700" s="33"/>
      <c r="H700" s="33"/>
      <c r="I700" s="33"/>
      <c r="AS700" s="5"/>
      <c r="AT700" s="5"/>
      <c r="AU700" s="5"/>
      <c r="AV700" s="5"/>
    </row>
    <row r="701" spans="1:48" s="8" customFormat="1" ht="24.75" customHeight="1" x14ac:dyDescent="0.25">
      <c r="A701" s="91"/>
      <c r="B701" s="92"/>
      <c r="C701" s="92"/>
      <c r="D701" s="103"/>
      <c r="E701" s="103"/>
      <c r="F701" s="103"/>
      <c r="G701" s="33"/>
      <c r="H701" s="33"/>
      <c r="I701" s="33"/>
      <c r="AS701" s="5"/>
      <c r="AT701" s="5"/>
      <c r="AU701" s="5"/>
      <c r="AV701" s="5"/>
    </row>
    <row r="702" spans="1:48" s="8" customFormat="1" x14ac:dyDescent="0.25">
      <c r="A702" s="91"/>
      <c r="B702" s="92"/>
      <c r="C702" s="92"/>
      <c r="D702" s="103"/>
      <c r="E702" s="103"/>
      <c r="F702" s="103"/>
      <c r="G702" s="33"/>
      <c r="H702" s="33"/>
      <c r="I702" s="33"/>
      <c r="AS702" s="5"/>
      <c r="AT702" s="5"/>
      <c r="AU702" s="5"/>
      <c r="AV702" s="5"/>
    </row>
    <row r="703" spans="1:48" s="8" customFormat="1" x14ac:dyDescent="0.25">
      <c r="A703" s="91"/>
      <c r="B703" s="92"/>
      <c r="C703" s="35"/>
      <c r="D703" s="34"/>
      <c r="E703" s="34"/>
      <c r="F703" s="34"/>
      <c r="G703" s="34"/>
      <c r="H703" s="34"/>
      <c r="I703" s="34"/>
      <c r="AS703" s="5"/>
      <c r="AT703" s="5"/>
      <c r="AU703" s="5"/>
      <c r="AV703" s="5"/>
    </row>
    <row r="704" spans="1:48" s="8" customFormat="1" x14ac:dyDescent="0.25">
      <c r="A704" s="91"/>
      <c r="B704" s="92"/>
      <c r="C704" s="92"/>
      <c r="D704" s="103"/>
      <c r="E704" s="103"/>
      <c r="F704" s="103"/>
      <c r="G704" s="33"/>
      <c r="H704" s="33"/>
      <c r="I704" s="33"/>
      <c r="AS704" s="5"/>
      <c r="AT704" s="5"/>
      <c r="AU704" s="5"/>
      <c r="AV704" s="5"/>
    </row>
    <row r="705" spans="1:48" s="8" customFormat="1" x14ac:dyDescent="0.25">
      <c r="A705" s="91"/>
      <c r="B705" s="92"/>
      <c r="C705" s="92"/>
      <c r="D705" s="103"/>
      <c r="E705" s="103"/>
      <c r="F705" s="103"/>
      <c r="G705" s="33"/>
      <c r="H705" s="33"/>
      <c r="I705" s="33"/>
      <c r="AS705" s="5"/>
      <c r="AT705" s="5"/>
      <c r="AU705" s="5"/>
      <c r="AV705" s="5"/>
    </row>
    <row r="706" spans="1:48" s="8" customFormat="1" ht="27.75" customHeight="1" x14ac:dyDescent="0.25">
      <c r="A706" s="91"/>
      <c r="B706" s="92"/>
      <c r="C706" s="92"/>
      <c r="D706" s="103"/>
      <c r="E706" s="103"/>
      <c r="F706" s="103"/>
      <c r="G706" s="33"/>
      <c r="H706" s="33"/>
      <c r="I706" s="33"/>
      <c r="AS706" s="5"/>
      <c r="AT706" s="5"/>
      <c r="AU706" s="5"/>
      <c r="AV706" s="5"/>
    </row>
    <row r="707" spans="1:48" s="8" customFormat="1" x14ac:dyDescent="0.25">
      <c r="A707" s="91"/>
      <c r="B707" s="92"/>
      <c r="C707" s="92"/>
      <c r="D707" s="103"/>
      <c r="E707" s="103"/>
      <c r="F707" s="103"/>
      <c r="G707" s="33"/>
      <c r="H707" s="33"/>
      <c r="I707" s="33"/>
      <c r="AS707" s="5"/>
      <c r="AT707" s="5"/>
      <c r="AU707" s="5"/>
      <c r="AV707" s="5"/>
    </row>
    <row r="708" spans="1:48" s="8" customFormat="1" x14ac:dyDescent="0.25">
      <c r="A708" s="91"/>
      <c r="B708" s="92"/>
      <c r="C708" s="92"/>
      <c r="D708" s="103"/>
      <c r="E708" s="103"/>
      <c r="F708" s="103"/>
      <c r="G708" s="33"/>
      <c r="H708" s="33"/>
      <c r="I708" s="33"/>
      <c r="AS708" s="5"/>
      <c r="AT708" s="5"/>
      <c r="AU708" s="5"/>
      <c r="AV708" s="5"/>
    </row>
    <row r="709" spans="1:48" s="8" customFormat="1" x14ac:dyDescent="0.25">
      <c r="A709" s="91"/>
      <c r="B709" s="92"/>
      <c r="C709" s="35"/>
      <c r="D709" s="36"/>
      <c r="E709" s="36"/>
      <c r="F709" s="36"/>
      <c r="G709" s="36"/>
      <c r="H709" s="36"/>
      <c r="I709" s="36"/>
      <c r="AS709" s="5"/>
      <c r="AT709" s="5"/>
      <c r="AU709" s="5"/>
      <c r="AV709" s="5"/>
    </row>
    <row r="710" spans="1:48" s="8" customFormat="1" ht="24" customHeight="1" x14ac:dyDescent="0.25">
      <c r="A710" s="102"/>
      <c r="B710" s="92"/>
      <c r="C710" s="35"/>
      <c r="D710" s="38"/>
      <c r="E710" s="38"/>
      <c r="F710" s="38"/>
      <c r="G710" s="38"/>
      <c r="H710" s="38"/>
      <c r="I710" s="38"/>
      <c r="AS710" s="5"/>
      <c r="AT710" s="5"/>
      <c r="AU710" s="5"/>
      <c r="AV710" s="5"/>
    </row>
    <row r="711" spans="1:48" s="8" customFormat="1" x14ac:dyDescent="0.25">
      <c r="A711" s="102"/>
      <c r="B711" s="92"/>
      <c r="C711" s="35"/>
      <c r="D711" s="36"/>
      <c r="E711" s="36"/>
      <c r="F711" s="36"/>
      <c r="G711" s="36"/>
      <c r="H711" s="36"/>
      <c r="I711" s="36"/>
      <c r="AS711" s="5"/>
      <c r="AT711" s="5"/>
      <c r="AU711" s="5"/>
      <c r="AV711" s="5"/>
    </row>
    <row r="712" spans="1:48" s="8" customFormat="1" ht="35.25" customHeight="1" x14ac:dyDescent="0.25">
      <c r="A712" s="23"/>
      <c r="B712" s="98"/>
      <c r="C712" s="98"/>
      <c r="D712" s="98"/>
      <c r="E712" s="98"/>
      <c r="F712" s="98"/>
      <c r="G712" s="98"/>
      <c r="H712" s="98"/>
      <c r="I712" s="98"/>
      <c r="AS712" s="5"/>
      <c r="AT712" s="5"/>
      <c r="AU712" s="5"/>
      <c r="AV712" s="5"/>
    </row>
    <row r="713" spans="1:48" s="8" customFormat="1" x14ac:dyDescent="0.25">
      <c r="A713" s="91"/>
      <c r="B713" s="92"/>
      <c r="C713" s="35"/>
      <c r="D713" s="33"/>
      <c r="E713" s="33"/>
      <c r="F713" s="33"/>
      <c r="G713" s="33"/>
      <c r="H713" s="33"/>
      <c r="I713" s="33"/>
      <c r="AS713" s="5"/>
      <c r="AT713" s="5"/>
      <c r="AU713" s="5"/>
      <c r="AV713" s="5"/>
    </row>
    <row r="714" spans="1:48" s="8" customFormat="1" ht="24" customHeight="1" x14ac:dyDescent="0.25">
      <c r="A714" s="91"/>
      <c r="B714" s="92"/>
      <c r="C714" s="35"/>
      <c r="D714" s="34"/>
      <c r="E714" s="34"/>
      <c r="F714" s="34"/>
      <c r="G714" s="34"/>
      <c r="H714" s="34"/>
      <c r="I714" s="34"/>
      <c r="AS714" s="5"/>
      <c r="AT714" s="5"/>
      <c r="AU714" s="5"/>
      <c r="AV714" s="5"/>
    </row>
    <row r="715" spans="1:48" s="8" customFormat="1" x14ac:dyDescent="0.25">
      <c r="A715" s="91"/>
      <c r="B715" s="92"/>
      <c r="C715" s="35"/>
      <c r="D715" s="38"/>
      <c r="E715" s="38"/>
      <c r="F715" s="38"/>
      <c r="G715" s="38"/>
      <c r="H715" s="38"/>
      <c r="I715" s="38"/>
      <c r="AS715" s="5"/>
      <c r="AT715" s="5"/>
      <c r="AU715" s="5"/>
      <c r="AV715" s="5"/>
    </row>
    <row r="716" spans="1:48" s="8" customFormat="1" ht="39.75" customHeight="1" x14ac:dyDescent="0.25">
      <c r="A716" s="91"/>
      <c r="B716" s="92"/>
      <c r="C716" s="35"/>
      <c r="D716" s="34"/>
      <c r="E716" s="34"/>
      <c r="F716" s="34"/>
      <c r="G716" s="34"/>
      <c r="H716" s="34"/>
      <c r="I716" s="34"/>
      <c r="AS716" s="5"/>
      <c r="AT716" s="5"/>
      <c r="AU716" s="5"/>
      <c r="AV716" s="5"/>
    </row>
    <row r="717" spans="1:48" s="8" customFormat="1" x14ac:dyDescent="0.25">
      <c r="A717" s="23"/>
      <c r="B717" s="98"/>
      <c r="C717" s="98"/>
      <c r="D717" s="98"/>
      <c r="E717" s="98"/>
      <c r="F717" s="98"/>
      <c r="G717" s="98"/>
      <c r="H717" s="98"/>
      <c r="I717" s="98"/>
      <c r="AS717" s="5"/>
      <c r="AT717" s="5"/>
      <c r="AU717" s="5"/>
      <c r="AV717" s="5"/>
    </row>
    <row r="718" spans="1:48" s="8" customFormat="1" x14ac:dyDescent="0.25">
      <c r="A718" s="101"/>
      <c r="B718" s="92"/>
      <c r="C718" s="25"/>
      <c r="D718" s="14"/>
      <c r="E718" s="14"/>
      <c r="F718" s="14"/>
      <c r="G718" s="14"/>
      <c r="H718" s="14"/>
      <c r="I718" s="14"/>
      <c r="AS718" s="5"/>
      <c r="AT718" s="5"/>
      <c r="AU718" s="5"/>
      <c r="AV718" s="5"/>
    </row>
    <row r="719" spans="1:48" s="8" customFormat="1" ht="36.75" customHeight="1" x14ac:dyDescent="0.25">
      <c r="A719" s="101"/>
      <c r="B719" s="92"/>
      <c r="C719" s="25"/>
      <c r="D719" s="14"/>
      <c r="E719" s="14"/>
      <c r="F719" s="14"/>
      <c r="G719" s="14"/>
      <c r="H719" s="14"/>
      <c r="I719" s="14"/>
      <c r="AS719" s="5"/>
      <c r="AT719" s="5"/>
      <c r="AU719" s="5"/>
      <c r="AV719" s="5"/>
    </row>
    <row r="720" spans="1:48" s="8" customFormat="1" ht="29.25" customHeight="1" x14ac:dyDescent="0.25">
      <c r="A720" s="101"/>
      <c r="B720" s="92"/>
      <c r="C720" s="25"/>
      <c r="D720" s="14"/>
      <c r="E720" s="14"/>
      <c r="F720" s="14"/>
      <c r="G720" s="14"/>
      <c r="H720" s="14"/>
      <c r="I720" s="14"/>
      <c r="AS720" s="5"/>
      <c r="AT720" s="5"/>
      <c r="AU720" s="5"/>
      <c r="AV720" s="5"/>
    </row>
    <row r="721" spans="1:48" s="8" customFormat="1" x14ac:dyDescent="0.25">
      <c r="A721" s="101"/>
      <c r="B721" s="92"/>
      <c r="C721" s="25"/>
      <c r="D721" s="14"/>
      <c r="E721" s="14"/>
      <c r="F721" s="14"/>
      <c r="G721" s="14"/>
      <c r="H721" s="14"/>
      <c r="I721" s="14"/>
      <c r="AS721" s="5"/>
      <c r="AT721" s="5"/>
      <c r="AU721" s="5"/>
      <c r="AV721" s="5"/>
    </row>
    <row r="722" spans="1:48" s="8" customFormat="1" ht="36" customHeight="1" x14ac:dyDescent="0.25">
      <c r="A722" s="101"/>
      <c r="B722" s="92"/>
      <c r="C722" s="35"/>
      <c r="D722" s="34"/>
      <c r="E722" s="34"/>
      <c r="F722" s="34"/>
      <c r="G722" s="34"/>
      <c r="H722" s="34"/>
      <c r="I722" s="34"/>
      <c r="AS722" s="5"/>
      <c r="AT722" s="5"/>
      <c r="AU722" s="5"/>
      <c r="AV722" s="5"/>
    </row>
    <row r="723" spans="1:48" s="8" customFormat="1" ht="34.5" customHeight="1" x14ac:dyDescent="0.25">
      <c r="A723" s="101"/>
      <c r="B723" s="92"/>
      <c r="C723" s="25"/>
      <c r="D723" s="15"/>
      <c r="E723" s="15"/>
      <c r="F723" s="15"/>
      <c r="G723" s="15"/>
      <c r="H723" s="15"/>
      <c r="I723" s="15"/>
      <c r="AS723" s="5"/>
      <c r="AT723" s="5"/>
      <c r="AU723" s="5"/>
      <c r="AV723" s="5"/>
    </row>
    <row r="724" spans="1:48" s="8" customFormat="1" ht="21" customHeight="1" x14ac:dyDescent="0.25">
      <c r="A724" s="101"/>
      <c r="B724" s="92"/>
      <c r="C724" s="25"/>
      <c r="D724" s="15"/>
      <c r="E724" s="15"/>
      <c r="F724" s="15"/>
      <c r="G724" s="15"/>
      <c r="H724" s="15"/>
      <c r="I724" s="15"/>
      <c r="AS724" s="5"/>
      <c r="AT724" s="5"/>
      <c r="AU724" s="5"/>
      <c r="AV724" s="5"/>
    </row>
    <row r="725" spans="1:48" s="8" customFormat="1" ht="51.75" customHeight="1" x14ac:dyDescent="0.25">
      <c r="A725" s="101"/>
      <c r="B725" s="92"/>
      <c r="C725" s="25"/>
      <c r="D725" s="15"/>
      <c r="E725" s="15"/>
      <c r="F725" s="15"/>
      <c r="G725" s="15"/>
      <c r="H725" s="15"/>
      <c r="I725" s="15"/>
      <c r="AS725" s="5"/>
      <c r="AT725" s="5"/>
      <c r="AU725" s="5"/>
      <c r="AV725" s="5"/>
    </row>
    <row r="726" spans="1:48" s="8" customFormat="1" ht="21.75" customHeight="1" x14ac:dyDescent="0.25">
      <c r="A726" s="101"/>
      <c r="B726" s="92"/>
      <c r="C726" s="25"/>
      <c r="D726" s="15"/>
      <c r="E726" s="15"/>
      <c r="F726" s="15"/>
      <c r="G726" s="15"/>
      <c r="H726" s="15"/>
      <c r="I726" s="15"/>
      <c r="AS726" s="5"/>
      <c r="AT726" s="5"/>
      <c r="AU726" s="5"/>
      <c r="AV726" s="5"/>
    </row>
    <row r="727" spans="1:48" s="8" customFormat="1" ht="13.5" customHeight="1" x14ac:dyDescent="0.25">
      <c r="A727" s="101"/>
      <c r="B727" s="92"/>
      <c r="C727" s="35"/>
      <c r="D727" s="34"/>
      <c r="E727" s="34"/>
      <c r="F727" s="34"/>
      <c r="G727" s="34"/>
      <c r="H727" s="34"/>
      <c r="I727" s="34"/>
      <c r="AS727" s="5"/>
      <c r="AT727" s="5"/>
      <c r="AU727" s="5"/>
      <c r="AV727" s="5"/>
    </row>
    <row r="728" spans="1:48" s="8" customFormat="1" ht="38.25" customHeight="1" x14ac:dyDescent="0.25">
      <c r="A728" s="101"/>
      <c r="B728" s="92"/>
      <c r="C728" s="25"/>
      <c r="D728" s="15"/>
      <c r="E728" s="15"/>
      <c r="F728" s="15"/>
      <c r="G728" s="15"/>
      <c r="H728" s="15"/>
      <c r="I728" s="15"/>
      <c r="AS728" s="5"/>
      <c r="AT728" s="5"/>
      <c r="AU728" s="5"/>
      <c r="AV728" s="5"/>
    </row>
    <row r="729" spans="1:48" s="8" customFormat="1" ht="26.25" customHeight="1" x14ac:dyDescent="0.25">
      <c r="A729" s="101"/>
      <c r="B729" s="92"/>
      <c r="C729" s="25"/>
      <c r="D729" s="15"/>
      <c r="E729" s="15"/>
      <c r="F729" s="15"/>
      <c r="G729" s="15"/>
      <c r="H729" s="15"/>
      <c r="I729" s="15"/>
      <c r="AS729" s="5"/>
      <c r="AT729" s="5"/>
      <c r="AU729" s="5"/>
      <c r="AV729" s="5"/>
    </row>
    <row r="730" spans="1:48" s="8" customFormat="1" ht="36" customHeight="1" x14ac:dyDescent="0.25">
      <c r="A730" s="101"/>
      <c r="B730" s="92"/>
      <c r="C730" s="25"/>
      <c r="D730" s="15"/>
      <c r="E730" s="15"/>
      <c r="F730" s="15"/>
      <c r="G730" s="15"/>
      <c r="H730" s="15"/>
      <c r="I730" s="15"/>
      <c r="AS730" s="5"/>
      <c r="AT730" s="5"/>
      <c r="AU730" s="5"/>
      <c r="AV730" s="5"/>
    </row>
    <row r="731" spans="1:48" s="8" customFormat="1" ht="27.75" customHeight="1" x14ac:dyDescent="0.25">
      <c r="A731" s="101"/>
      <c r="B731" s="92"/>
      <c r="C731" s="25"/>
      <c r="D731" s="15"/>
      <c r="E731" s="15"/>
      <c r="F731" s="15"/>
      <c r="G731" s="15"/>
      <c r="H731" s="15"/>
      <c r="I731" s="15"/>
      <c r="AS731" s="5"/>
      <c r="AT731" s="5"/>
      <c r="AU731" s="5"/>
      <c r="AV731" s="5"/>
    </row>
    <row r="732" spans="1:48" s="8" customFormat="1" ht="12.75" customHeight="1" x14ac:dyDescent="0.25">
      <c r="A732" s="101"/>
      <c r="B732" s="92"/>
      <c r="C732" s="25"/>
      <c r="D732" s="41"/>
      <c r="E732" s="41"/>
      <c r="F732" s="41"/>
      <c r="G732" s="41"/>
      <c r="H732" s="41"/>
      <c r="I732" s="41"/>
      <c r="AS732" s="5"/>
      <c r="AT732" s="5"/>
      <c r="AU732" s="5"/>
      <c r="AV732" s="5"/>
    </row>
    <row r="733" spans="1:48" s="8" customFormat="1" x14ac:dyDescent="0.25">
      <c r="A733" s="101"/>
      <c r="B733" s="92"/>
      <c r="C733" s="35"/>
      <c r="D733" s="34"/>
      <c r="E733" s="34"/>
      <c r="F733" s="34"/>
      <c r="G733" s="34"/>
      <c r="H733" s="34"/>
      <c r="I733" s="34"/>
      <c r="AS733" s="5"/>
      <c r="AT733" s="5"/>
      <c r="AU733" s="5"/>
      <c r="AV733" s="5"/>
    </row>
    <row r="734" spans="1:48" s="8" customFormat="1" ht="21.75" customHeight="1" x14ac:dyDescent="0.25">
      <c r="A734" s="101"/>
      <c r="B734" s="92"/>
      <c r="C734" s="25"/>
      <c r="D734" s="15"/>
      <c r="E734" s="15"/>
      <c r="F734" s="15"/>
      <c r="G734" s="15"/>
      <c r="H734" s="15"/>
      <c r="I734" s="15"/>
      <c r="AS734" s="5"/>
      <c r="AT734" s="5"/>
      <c r="AU734" s="5"/>
      <c r="AV734" s="5"/>
    </row>
    <row r="735" spans="1:48" s="8" customFormat="1" x14ac:dyDescent="0.25">
      <c r="A735" s="101"/>
      <c r="B735" s="92"/>
      <c r="C735" s="25"/>
      <c r="D735" s="15"/>
      <c r="E735" s="15"/>
      <c r="F735" s="15"/>
      <c r="G735" s="15"/>
      <c r="H735" s="15"/>
      <c r="I735" s="15"/>
      <c r="AS735" s="5"/>
      <c r="AT735" s="5"/>
      <c r="AU735" s="5"/>
      <c r="AV735" s="5"/>
    </row>
    <row r="736" spans="1:48" s="8" customFormat="1" ht="21.75" customHeight="1" x14ac:dyDescent="0.25">
      <c r="A736" s="101"/>
      <c r="B736" s="92"/>
      <c r="C736" s="25"/>
      <c r="D736" s="15"/>
      <c r="E736" s="15"/>
      <c r="F736" s="15"/>
      <c r="G736" s="15"/>
      <c r="H736" s="15"/>
      <c r="I736" s="15"/>
      <c r="AS736" s="5"/>
      <c r="AT736" s="5"/>
      <c r="AU736" s="5"/>
      <c r="AV736" s="5"/>
    </row>
    <row r="737" spans="1:48" s="8" customFormat="1" x14ac:dyDescent="0.25">
      <c r="A737" s="101"/>
      <c r="B737" s="92"/>
      <c r="C737" s="35"/>
      <c r="D737" s="34"/>
      <c r="E737" s="34"/>
      <c r="F737" s="34"/>
      <c r="G737" s="34"/>
      <c r="H737" s="34"/>
      <c r="I737" s="34"/>
      <c r="AS737" s="5"/>
      <c r="AT737" s="5"/>
      <c r="AU737" s="5"/>
      <c r="AV737" s="5"/>
    </row>
    <row r="738" spans="1:48" s="8" customFormat="1" ht="29.25" customHeight="1" x14ac:dyDescent="0.25">
      <c r="A738" s="101"/>
      <c r="B738" s="92"/>
      <c r="C738" s="25"/>
      <c r="D738" s="15"/>
      <c r="E738" s="15"/>
      <c r="F738" s="15"/>
      <c r="G738" s="15"/>
      <c r="H738" s="15"/>
      <c r="I738" s="15"/>
      <c r="AS738" s="5"/>
      <c r="AT738" s="5"/>
      <c r="AU738" s="5"/>
      <c r="AV738" s="5"/>
    </row>
    <row r="739" spans="1:48" s="8" customFormat="1" ht="36" customHeight="1" x14ac:dyDescent="0.25">
      <c r="A739" s="101"/>
      <c r="B739" s="92"/>
      <c r="C739" s="25"/>
      <c r="D739" s="15"/>
      <c r="E739" s="15"/>
      <c r="F739" s="15"/>
      <c r="G739" s="15"/>
      <c r="H739" s="15"/>
      <c r="I739" s="15"/>
      <c r="AS739" s="5"/>
      <c r="AT739" s="5"/>
      <c r="AU739" s="5"/>
      <c r="AV739" s="5"/>
    </row>
    <row r="740" spans="1:48" s="8" customFormat="1" ht="43.5" customHeight="1" x14ac:dyDescent="0.25">
      <c r="A740" s="101"/>
      <c r="B740" s="92"/>
      <c r="C740" s="25"/>
      <c r="D740" s="15"/>
      <c r="E740" s="15"/>
      <c r="F740" s="15"/>
      <c r="G740" s="15"/>
      <c r="H740" s="15"/>
      <c r="I740" s="15"/>
      <c r="AS740" s="5"/>
      <c r="AT740" s="5"/>
      <c r="AU740" s="5"/>
      <c r="AV740" s="5"/>
    </row>
    <row r="741" spans="1:48" s="8" customFormat="1" ht="35.25" customHeight="1" x14ac:dyDescent="0.25">
      <c r="A741" s="101"/>
      <c r="B741" s="92"/>
      <c r="C741" s="25"/>
      <c r="D741" s="15"/>
      <c r="E741" s="15"/>
      <c r="F741" s="15"/>
      <c r="G741" s="15"/>
      <c r="H741" s="15"/>
      <c r="I741" s="15"/>
      <c r="AS741" s="5"/>
      <c r="AT741" s="5"/>
      <c r="AU741" s="5"/>
      <c r="AV741" s="5"/>
    </row>
    <row r="742" spans="1:48" s="8" customFormat="1" x14ac:dyDescent="0.25">
      <c r="A742" s="101"/>
      <c r="B742" s="92"/>
      <c r="C742" s="25"/>
      <c r="D742" s="15"/>
      <c r="E742" s="15"/>
      <c r="F742" s="15"/>
      <c r="G742" s="15"/>
      <c r="H742" s="15"/>
      <c r="I742" s="15"/>
      <c r="AS742" s="5"/>
      <c r="AT742" s="5"/>
      <c r="AU742" s="5"/>
      <c r="AV742" s="5"/>
    </row>
    <row r="743" spans="1:48" s="8" customFormat="1" ht="33" customHeight="1" x14ac:dyDescent="0.25">
      <c r="A743" s="101"/>
      <c r="B743" s="92"/>
      <c r="C743" s="35"/>
      <c r="D743" s="34"/>
      <c r="E743" s="34"/>
      <c r="F743" s="34"/>
      <c r="G743" s="34"/>
      <c r="H743" s="34"/>
      <c r="I743" s="34"/>
      <c r="AS743" s="5"/>
      <c r="AT743" s="5"/>
      <c r="AU743" s="5"/>
      <c r="AV743" s="5"/>
    </row>
    <row r="744" spans="1:48" s="8" customFormat="1" ht="24" customHeight="1" x14ac:dyDescent="0.25">
      <c r="A744" s="99"/>
      <c r="B744" s="92"/>
      <c r="C744" s="25"/>
      <c r="D744" s="15"/>
      <c r="E744" s="15"/>
      <c r="F744" s="15"/>
      <c r="G744" s="15"/>
      <c r="H744" s="15"/>
      <c r="I744" s="15"/>
      <c r="AS744" s="5"/>
      <c r="AT744" s="5"/>
      <c r="AU744" s="5"/>
      <c r="AV744" s="5"/>
    </row>
    <row r="745" spans="1:48" s="8" customFormat="1" ht="31.5" customHeight="1" x14ac:dyDescent="0.25">
      <c r="A745" s="99"/>
      <c r="B745" s="92"/>
      <c r="C745" s="25"/>
      <c r="D745" s="15"/>
      <c r="E745" s="15"/>
      <c r="F745" s="15"/>
      <c r="G745" s="15"/>
      <c r="H745" s="15"/>
      <c r="I745" s="15"/>
      <c r="AS745" s="5"/>
      <c r="AT745" s="5"/>
      <c r="AU745" s="5"/>
      <c r="AV745" s="5"/>
    </row>
    <row r="746" spans="1:48" s="8" customFormat="1" ht="30.75" customHeight="1" x14ac:dyDescent="0.25">
      <c r="A746" s="99"/>
      <c r="B746" s="92"/>
      <c r="C746" s="25"/>
      <c r="D746" s="15"/>
      <c r="E746" s="15"/>
      <c r="F746" s="15"/>
      <c r="G746" s="15"/>
      <c r="H746" s="15"/>
      <c r="I746" s="15"/>
      <c r="AS746" s="5"/>
      <c r="AT746" s="5"/>
      <c r="AU746" s="5"/>
      <c r="AV746" s="5"/>
    </row>
    <row r="747" spans="1:48" s="8" customFormat="1" ht="12" customHeight="1" x14ac:dyDescent="0.25">
      <c r="A747" s="99"/>
      <c r="B747" s="92"/>
      <c r="C747" s="35"/>
      <c r="D747" s="41"/>
      <c r="E747" s="41"/>
      <c r="F747" s="41"/>
      <c r="G747" s="41"/>
      <c r="H747" s="41"/>
      <c r="I747" s="41"/>
      <c r="AS747" s="5"/>
      <c r="AT747" s="5"/>
      <c r="AU747" s="5"/>
      <c r="AV747" s="5"/>
    </row>
    <row r="748" spans="1:48" s="8" customFormat="1" ht="17.25" customHeight="1" x14ac:dyDescent="0.25">
      <c r="A748" s="99"/>
      <c r="B748" s="100"/>
      <c r="C748" s="25"/>
      <c r="D748" s="15"/>
      <c r="E748" s="15"/>
      <c r="F748" s="15"/>
      <c r="G748" s="15"/>
      <c r="H748" s="15"/>
      <c r="I748" s="15"/>
      <c r="AS748" s="5"/>
      <c r="AT748" s="5"/>
      <c r="AU748" s="5"/>
      <c r="AV748" s="5"/>
    </row>
    <row r="749" spans="1:48" s="8" customFormat="1" ht="12" customHeight="1" x14ac:dyDescent="0.25">
      <c r="A749" s="99"/>
      <c r="B749" s="92"/>
      <c r="C749" s="25"/>
      <c r="D749" s="15"/>
      <c r="E749" s="15"/>
      <c r="F749" s="15"/>
      <c r="G749" s="15"/>
      <c r="H749" s="15"/>
      <c r="I749" s="15"/>
      <c r="AS749" s="5"/>
      <c r="AT749" s="5"/>
      <c r="AU749" s="5"/>
      <c r="AV749" s="5"/>
    </row>
    <row r="750" spans="1:48" s="8" customFormat="1" x14ac:dyDescent="0.25">
      <c r="A750" s="99"/>
      <c r="B750" s="92"/>
      <c r="C750" s="35"/>
      <c r="D750" s="34"/>
      <c r="E750" s="34"/>
      <c r="F750" s="34"/>
      <c r="G750" s="34"/>
      <c r="H750" s="34"/>
      <c r="I750" s="34"/>
      <c r="AS750" s="5"/>
      <c r="AT750" s="5"/>
      <c r="AU750" s="5"/>
      <c r="AV750" s="5"/>
    </row>
    <row r="751" spans="1:48" s="8" customFormat="1" ht="12" customHeight="1" x14ac:dyDescent="0.25">
      <c r="A751" s="101"/>
      <c r="B751" s="92"/>
      <c r="C751" s="25"/>
      <c r="D751" s="15"/>
      <c r="E751" s="15"/>
      <c r="F751" s="15"/>
      <c r="G751" s="15"/>
      <c r="H751" s="15"/>
      <c r="I751" s="15"/>
      <c r="AS751" s="5"/>
      <c r="AT751" s="5"/>
      <c r="AU751" s="5"/>
      <c r="AV751" s="5"/>
    </row>
    <row r="752" spans="1:48" s="8" customFormat="1" ht="31.5" customHeight="1" x14ac:dyDescent="0.25">
      <c r="A752" s="101"/>
      <c r="B752" s="92"/>
      <c r="C752" s="35"/>
      <c r="D752" s="34"/>
      <c r="E752" s="34"/>
      <c r="F752" s="34"/>
      <c r="G752" s="34"/>
      <c r="H752" s="34"/>
      <c r="I752" s="34"/>
      <c r="AS752" s="5"/>
      <c r="AT752" s="5"/>
      <c r="AU752" s="5"/>
      <c r="AV752" s="5"/>
    </row>
    <row r="753" spans="1:48" s="8" customFormat="1" ht="12" customHeight="1" x14ac:dyDescent="0.25">
      <c r="A753" s="23"/>
      <c r="B753" s="98"/>
      <c r="C753" s="98"/>
      <c r="D753" s="98"/>
      <c r="E753" s="98"/>
      <c r="F753" s="98"/>
      <c r="G753" s="98"/>
      <c r="H753" s="98"/>
      <c r="I753" s="98"/>
      <c r="AS753" s="5"/>
      <c r="AT753" s="5"/>
      <c r="AU753" s="5"/>
      <c r="AV753" s="5"/>
    </row>
    <row r="754" spans="1:48" s="8" customFormat="1" ht="24" customHeight="1" x14ac:dyDescent="0.25">
      <c r="A754" s="91"/>
      <c r="B754" s="92"/>
      <c r="C754" s="35"/>
      <c r="D754" s="15"/>
      <c r="E754" s="15"/>
      <c r="F754" s="15"/>
      <c r="G754" s="15"/>
      <c r="H754" s="15"/>
      <c r="I754" s="15"/>
      <c r="AS754" s="5"/>
      <c r="AT754" s="5"/>
      <c r="AU754" s="5"/>
      <c r="AV754" s="5"/>
    </row>
    <row r="755" spans="1:48" s="8" customFormat="1" x14ac:dyDescent="0.25">
      <c r="A755" s="91"/>
      <c r="B755" s="92"/>
      <c r="C755" s="35"/>
      <c r="D755" s="39"/>
      <c r="E755" s="39"/>
      <c r="F755" s="39"/>
      <c r="G755" s="39"/>
      <c r="H755" s="39"/>
      <c r="I755" s="39"/>
      <c r="AS755" s="5"/>
      <c r="AT755" s="5"/>
      <c r="AU755" s="5"/>
      <c r="AV755" s="5"/>
    </row>
    <row r="756" spans="1:48" s="8" customFormat="1" x14ac:dyDescent="0.25">
      <c r="A756" s="91"/>
      <c r="B756" s="92"/>
      <c r="C756" s="35"/>
      <c r="D756" s="15"/>
      <c r="E756" s="15"/>
      <c r="F756" s="15"/>
      <c r="G756" s="15"/>
      <c r="H756" s="15"/>
      <c r="I756" s="15"/>
      <c r="AS756" s="5"/>
      <c r="AT756" s="5"/>
      <c r="AU756" s="5"/>
      <c r="AV756" s="5"/>
    </row>
    <row r="757" spans="1:48" s="8" customFormat="1" ht="23.25" customHeight="1" x14ac:dyDescent="0.25">
      <c r="A757" s="91"/>
      <c r="B757" s="92"/>
      <c r="C757" s="35"/>
      <c r="D757" s="39"/>
      <c r="E757" s="39"/>
      <c r="F757" s="39"/>
      <c r="G757" s="39"/>
      <c r="H757" s="39"/>
      <c r="I757" s="39"/>
      <c r="AS757" s="5"/>
      <c r="AT757" s="5"/>
      <c r="AU757" s="5"/>
      <c r="AV757" s="5"/>
    </row>
    <row r="758" spans="1:48" s="8" customFormat="1" ht="21.75" customHeight="1" x14ac:dyDescent="0.25">
      <c r="A758" s="91"/>
      <c r="B758" s="92"/>
      <c r="C758" s="35"/>
      <c r="D758" s="15"/>
      <c r="E758" s="15"/>
      <c r="F758" s="15"/>
      <c r="G758" s="15"/>
      <c r="H758" s="15"/>
      <c r="I758" s="15"/>
      <c r="AS758" s="5"/>
      <c r="AT758" s="5"/>
      <c r="AU758" s="5"/>
      <c r="AV758" s="5"/>
    </row>
    <row r="759" spans="1:48" s="8" customFormat="1" x14ac:dyDescent="0.25">
      <c r="A759" s="91"/>
      <c r="B759" s="92"/>
      <c r="C759" s="35"/>
      <c r="D759" s="39"/>
      <c r="E759" s="39"/>
      <c r="F759" s="39"/>
      <c r="G759" s="39"/>
      <c r="H759" s="39"/>
      <c r="I759" s="39"/>
      <c r="AS759" s="5"/>
      <c r="AT759" s="5"/>
      <c r="AU759" s="5"/>
      <c r="AV759" s="5"/>
    </row>
    <row r="760" spans="1:48" s="8" customFormat="1" x14ac:dyDescent="0.25">
      <c r="A760" s="91"/>
      <c r="B760" s="92"/>
      <c r="C760" s="35"/>
      <c r="D760" s="15"/>
      <c r="E760" s="15"/>
      <c r="F760" s="15"/>
      <c r="G760" s="15"/>
      <c r="H760" s="15"/>
      <c r="I760" s="15"/>
      <c r="AS760" s="5"/>
      <c r="AT760" s="5"/>
      <c r="AU760" s="5"/>
      <c r="AV760" s="5"/>
    </row>
    <row r="761" spans="1:48" s="8" customFormat="1" x14ac:dyDescent="0.25">
      <c r="A761" s="91"/>
      <c r="B761" s="92"/>
      <c r="C761" s="35"/>
      <c r="D761" s="39"/>
      <c r="E761" s="39"/>
      <c r="F761" s="39"/>
      <c r="G761" s="39"/>
      <c r="H761" s="39"/>
      <c r="I761" s="39"/>
      <c r="AS761" s="5"/>
      <c r="AT761" s="5"/>
      <c r="AU761" s="5"/>
      <c r="AV761" s="5"/>
    </row>
    <row r="762" spans="1:48" s="8" customFormat="1" x14ac:dyDescent="0.25">
      <c r="A762" s="91"/>
      <c r="B762" s="92"/>
      <c r="C762" s="35"/>
      <c r="D762" s="15"/>
      <c r="E762" s="15"/>
      <c r="F762" s="15"/>
      <c r="G762" s="15"/>
      <c r="H762" s="15"/>
      <c r="I762" s="15"/>
      <c r="AS762" s="5"/>
      <c r="AT762" s="5"/>
      <c r="AU762" s="5"/>
      <c r="AV762" s="5"/>
    </row>
    <row r="763" spans="1:48" s="8" customFormat="1" x14ac:dyDescent="0.25">
      <c r="A763" s="91"/>
      <c r="B763" s="92"/>
      <c r="C763" s="35"/>
      <c r="D763" s="15"/>
      <c r="E763" s="15"/>
      <c r="F763" s="15"/>
      <c r="G763" s="15"/>
      <c r="H763" s="15"/>
      <c r="I763" s="15"/>
      <c r="AS763" s="5"/>
      <c r="AT763" s="5"/>
      <c r="AU763" s="5"/>
      <c r="AV763" s="5"/>
    </row>
    <row r="764" spans="1:48" s="8" customFormat="1" x14ac:dyDescent="0.25">
      <c r="A764" s="91"/>
      <c r="B764" s="92"/>
      <c r="C764" s="35"/>
      <c r="D764" s="15"/>
      <c r="E764" s="15"/>
      <c r="F764" s="15"/>
      <c r="G764" s="15"/>
      <c r="H764" s="15"/>
      <c r="I764" s="15"/>
      <c r="AS764" s="5"/>
      <c r="AT764" s="5"/>
      <c r="AU764" s="5"/>
      <c r="AV764" s="5"/>
    </row>
    <row r="765" spans="1:48" s="8" customFormat="1" x14ac:dyDescent="0.25">
      <c r="A765" s="91"/>
      <c r="B765" s="92"/>
      <c r="C765" s="35"/>
      <c r="D765" s="15"/>
      <c r="E765" s="15"/>
      <c r="F765" s="15"/>
      <c r="G765" s="15"/>
      <c r="H765" s="15"/>
      <c r="I765" s="15"/>
      <c r="AS765" s="5"/>
      <c r="AT765" s="5"/>
      <c r="AU765" s="5"/>
      <c r="AV765" s="5"/>
    </row>
    <row r="766" spans="1:48" s="8" customFormat="1" ht="42.75" customHeight="1" x14ac:dyDescent="0.25">
      <c r="A766" s="91"/>
      <c r="B766" s="92"/>
      <c r="C766" s="35"/>
      <c r="D766" s="39"/>
      <c r="E766" s="39"/>
      <c r="F766" s="39"/>
      <c r="G766" s="39"/>
      <c r="H766" s="39"/>
      <c r="I766" s="39"/>
      <c r="AS766" s="5"/>
      <c r="AT766" s="5"/>
      <c r="AU766" s="5"/>
      <c r="AV766" s="5"/>
    </row>
    <row r="767" spans="1:48" s="8" customFormat="1" ht="50.25" customHeight="1" x14ac:dyDescent="0.25">
      <c r="A767" s="91"/>
      <c r="B767" s="92"/>
      <c r="C767" s="35"/>
      <c r="D767" s="15"/>
      <c r="E767" s="15"/>
      <c r="F767" s="15"/>
      <c r="G767" s="15"/>
      <c r="H767" s="15"/>
      <c r="I767" s="15"/>
      <c r="AS767" s="5"/>
      <c r="AT767" s="5"/>
      <c r="AU767" s="5"/>
      <c r="AV767" s="5"/>
    </row>
    <row r="768" spans="1:48" s="8" customFormat="1" x14ac:dyDescent="0.25">
      <c r="A768" s="91"/>
      <c r="B768" s="92"/>
      <c r="C768" s="35"/>
      <c r="D768" s="39"/>
      <c r="E768" s="39"/>
      <c r="F768" s="39"/>
      <c r="G768" s="39"/>
      <c r="H768" s="39"/>
      <c r="I768" s="39"/>
      <c r="AS768" s="5"/>
      <c r="AT768" s="5"/>
      <c r="AU768" s="5"/>
      <c r="AV768" s="5"/>
    </row>
    <row r="769" spans="1:48" s="8" customFormat="1" ht="24.75" customHeight="1" x14ac:dyDescent="0.25">
      <c r="A769" s="91"/>
      <c r="B769" s="92"/>
      <c r="C769" s="35"/>
      <c r="D769" s="15"/>
      <c r="E769" s="15"/>
      <c r="F769" s="15"/>
      <c r="G769" s="15"/>
      <c r="H769" s="15"/>
      <c r="I769" s="15"/>
      <c r="AS769" s="5"/>
      <c r="AT769" s="5"/>
      <c r="AU769" s="5"/>
      <c r="AV769" s="5"/>
    </row>
    <row r="770" spans="1:48" s="8" customFormat="1" ht="21.75" customHeight="1" x14ac:dyDescent="0.25">
      <c r="A770" s="91"/>
      <c r="B770" s="92"/>
      <c r="C770" s="35"/>
      <c r="D770" s="39"/>
      <c r="E770" s="39"/>
      <c r="F770" s="39"/>
      <c r="G770" s="39"/>
      <c r="H770" s="39"/>
      <c r="I770" s="39"/>
      <c r="AS770" s="5"/>
      <c r="AT770" s="5"/>
      <c r="AU770" s="5"/>
      <c r="AV770" s="5"/>
    </row>
    <row r="771" spans="1:48" s="8" customFormat="1" ht="24" customHeight="1" x14ac:dyDescent="0.25">
      <c r="A771" s="91"/>
      <c r="B771" s="92"/>
      <c r="C771" s="92"/>
      <c r="D771" s="97"/>
      <c r="E771" s="97"/>
      <c r="F771" s="97"/>
      <c r="G771" s="40"/>
      <c r="H771" s="40"/>
      <c r="I771" s="40"/>
      <c r="AS771" s="5"/>
      <c r="AT771" s="5"/>
      <c r="AU771" s="5"/>
      <c r="AV771" s="5"/>
    </row>
    <row r="772" spans="1:48" s="8" customFormat="1" ht="14.25" customHeight="1" x14ac:dyDescent="0.25">
      <c r="A772" s="91"/>
      <c r="B772" s="92"/>
      <c r="C772" s="92"/>
      <c r="D772" s="97"/>
      <c r="E772" s="97"/>
      <c r="F772" s="97"/>
      <c r="G772" s="40"/>
      <c r="H772" s="40"/>
      <c r="I772" s="40"/>
      <c r="AS772" s="5"/>
      <c r="AT772" s="5"/>
      <c r="AU772" s="5"/>
      <c r="AV772" s="5"/>
    </row>
    <row r="773" spans="1:48" s="8" customFormat="1" ht="25.5" customHeight="1" x14ac:dyDescent="0.25">
      <c r="A773" s="91"/>
      <c r="B773" s="92"/>
      <c r="C773" s="92"/>
      <c r="D773" s="97"/>
      <c r="E773" s="97"/>
      <c r="F773" s="97"/>
      <c r="G773" s="40"/>
      <c r="H773" s="40"/>
      <c r="I773" s="40"/>
      <c r="AS773" s="5"/>
      <c r="AT773" s="5"/>
      <c r="AU773" s="5"/>
      <c r="AV773" s="5"/>
    </row>
    <row r="774" spans="1:48" s="8" customFormat="1" ht="23.25" customHeight="1" x14ac:dyDescent="0.25">
      <c r="A774" s="91"/>
      <c r="B774" s="92"/>
      <c r="C774" s="35"/>
      <c r="D774" s="39"/>
      <c r="E774" s="39"/>
      <c r="F774" s="39"/>
      <c r="G774" s="39"/>
      <c r="H774" s="39"/>
      <c r="I774" s="39"/>
      <c r="AS774" s="5"/>
      <c r="AT774" s="5"/>
      <c r="AU774" s="5"/>
      <c r="AV774" s="5"/>
    </row>
    <row r="775" spans="1:48" s="8" customFormat="1" ht="17.25" customHeight="1" x14ac:dyDescent="0.25">
      <c r="A775" s="91"/>
      <c r="B775" s="92"/>
      <c r="C775" s="35"/>
      <c r="D775" s="40"/>
      <c r="E775" s="40"/>
      <c r="F775" s="40"/>
      <c r="G775" s="40"/>
      <c r="H775" s="40"/>
      <c r="I775" s="40"/>
      <c r="AS775" s="5"/>
      <c r="AT775" s="5"/>
      <c r="AU775" s="5"/>
      <c r="AV775" s="5"/>
    </row>
    <row r="776" spans="1:48" s="8" customFormat="1" ht="18" customHeight="1" x14ac:dyDescent="0.25">
      <c r="A776" s="91"/>
      <c r="B776" s="92"/>
      <c r="C776" s="35"/>
      <c r="D776" s="40"/>
      <c r="E776" s="40"/>
      <c r="F776" s="40"/>
      <c r="G776" s="40"/>
      <c r="H776" s="40"/>
      <c r="I776" s="40"/>
      <c r="AS776" s="5"/>
      <c r="AT776" s="5"/>
      <c r="AU776" s="5"/>
      <c r="AV776" s="5"/>
    </row>
    <row r="777" spans="1:48" s="8" customFormat="1" ht="21" customHeight="1" x14ac:dyDescent="0.25">
      <c r="A777" s="91"/>
      <c r="B777" s="92"/>
      <c r="C777" s="35"/>
      <c r="D777" s="39"/>
      <c r="E777" s="39"/>
      <c r="F777" s="39"/>
      <c r="G777" s="39"/>
      <c r="H777" s="39"/>
      <c r="I777" s="39"/>
      <c r="AS777" s="5"/>
      <c r="AT777" s="5"/>
      <c r="AU777" s="5"/>
      <c r="AV777" s="5"/>
    </row>
    <row r="778" spans="1:48" s="8" customFormat="1" ht="40.5" customHeight="1" x14ac:dyDescent="0.25">
      <c r="A778" s="91"/>
      <c r="B778" s="92"/>
      <c r="C778" s="92"/>
      <c r="D778" s="97"/>
      <c r="E778" s="97"/>
      <c r="F778" s="97"/>
      <c r="G778" s="40"/>
      <c r="H778" s="40"/>
      <c r="I778" s="40"/>
      <c r="AS778" s="5"/>
      <c r="AT778" s="5"/>
      <c r="AU778" s="5"/>
      <c r="AV778" s="5"/>
    </row>
    <row r="779" spans="1:48" s="8" customFormat="1" x14ac:dyDescent="0.25">
      <c r="A779" s="91"/>
      <c r="B779" s="92"/>
      <c r="C779" s="92"/>
      <c r="D779" s="97"/>
      <c r="E779" s="97"/>
      <c r="F779" s="97"/>
      <c r="G779" s="40"/>
      <c r="H779" s="40"/>
      <c r="I779" s="40"/>
      <c r="AS779" s="5"/>
      <c r="AT779" s="5"/>
      <c r="AU779" s="5"/>
      <c r="AV779" s="5"/>
    </row>
    <row r="780" spans="1:48" s="8" customFormat="1" ht="24" customHeight="1" x14ac:dyDescent="0.25">
      <c r="A780" s="91"/>
      <c r="B780" s="92"/>
      <c r="C780" s="92"/>
      <c r="D780" s="97"/>
      <c r="E780" s="97"/>
      <c r="F780" s="97"/>
      <c r="G780" s="40"/>
      <c r="H780" s="40"/>
      <c r="I780" s="40"/>
      <c r="AS780" s="5"/>
      <c r="AT780" s="5"/>
      <c r="AU780" s="5"/>
      <c r="AV780" s="5"/>
    </row>
    <row r="781" spans="1:48" s="8" customFormat="1" ht="28.5" customHeight="1" x14ac:dyDescent="0.25">
      <c r="A781" s="91"/>
      <c r="B781" s="92"/>
      <c r="C781" s="92"/>
      <c r="D781" s="97"/>
      <c r="E781" s="97"/>
      <c r="F781" s="97"/>
      <c r="G781" s="40"/>
      <c r="H781" s="40"/>
      <c r="I781" s="40"/>
      <c r="AS781" s="5"/>
      <c r="AT781" s="5"/>
      <c r="AU781" s="5"/>
      <c r="AV781" s="5"/>
    </row>
    <row r="782" spans="1:48" s="8" customFormat="1" ht="20.25" customHeight="1" x14ac:dyDescent="0.25">
      <c r="A782" s="91"/>
      <c r="B782" s="92"/>
      <c r="C782" s="35"/>
      <c r="D782" s="39"/>
      <c r="E782" s="39"/>
      <c r="F782" s="39"/>
      <c r="G782" s="39"/>
      <c r="H782" s="39"/>
      <c r="I782" s="39"/>
      <c r="AS782" s="5"/>
      <c r="AT782" s="5"/>
      <c r="AU782" s="5"/>
      <c r="AV782" s="5"/>
    </row>
    <row r="783" spans="1:48" s="8" customFormat="1" x14ac:dyDescent="0.25">
      <c r="A783" s="91"/>
      <c r="B783" s="92"/>
      <c r="C783" s="92"/>
      <c r="D783" s="97"/>
      <c r="E783" s="97"/>
      <c r="F783" s="97"/>
      <c r="G783" s="40"/>
      <c r="H783" s="40"/>
      <c r="I783" s="40"/>
      <c r="AS783" s="5"/>
      <c r="AT783" s="5"/>
      <c r="AU783" s="5"/>
      <c r="AV783" s="5"/>
    </row>
    <row r="784" spans="1:48" s="8" customFormat="1" x14ac:dyDescent="0.25">
      <c r="A784" s="91"/>
      <c r="B784" s="92"/>
      <c r="C784" s="92"/>
      <c r="D784" s="97"/>
      <c r="E784" s="97"/>
      <c r="F784" s="97"/>
      <c r="G784" s="40"/>
      <c r="H784" s="40"/>
      <c r="I784" s="40"/>
      <c r="AS784" s="5"/>
      <c r="AT784" s="5"/>
      <c r="AU784" s="5"/>
      <c r="AV784" s="5"/>
    </row>
    <row r="785" spans="1:48" s="8" customFormat="1" ht="48" customHeight="1" x14ac:dyDescent="0.25">
      <c r="A785" s="91"/>
      <c r="B785" s="92"/>
      <c r="C785" s="92"/>
      <c r="D785" s="97"/>
      <c r="E785" s="97"/>
      <c r="F785" s="97"/>
      <c r="G785" s="40"/>
      <c r="H785" s="40"/>
      <c r="I785" s="40"/>
      <c r="AS785" s="5"/>
      <c r="AT785" s="5"/>
      <c r="AU785" s="5"/>
      <c r="AV785" s="5"/>
    </row>
    <row r="786" spans="1:48" s="8" customFormat="1" ht="16.5" customHeight="1" x14ac:dyDescent="0.25">
      <c r="A786" s="91"/>
      <c r="B786" s="92"/>
      <c r="C786" s="92"/>
      <c r="D786" s="97"/>
      <c r="E786" s="97"/>
      <c r="F786" s="97"/>
      <c r="G786" s="40"/>
      <c r="H786" s="40"/>
      <c r="I786" s="40"/>
      <c r="AS786" s="5"/>
      <c r="AT786" s="5"/>
      <c r="AU786" s="5"/>
      <c r="AV786" s="5"/>
    </row>
    <row r="787" spans="1:48" s="8" customFormat="1" ht="24" customHeight="1" x14ac:dyDescent="0.25">
      <c r="A787" s="91"/>
      <c r="B787" s="92"/>
      <c r="C787" s="35"/>
      <c r="D787" s="39"/>
      <c r="E787" s="39"/>
      <c r="F787" s="39"/>
      <c r="G787" s="39"/>
      <c r="H787" s="39"/>
      <c r="I787" s="39"/>
      <c r="AS787" s="5"/>
      <c r="AT787" s="5"/>
      <c r="AU787" s="5"/>
      <c r="AV787" s="5"/>
    </row>
    <row r="788" spans="1:48" s="8" customFormat="1" ht="21" customHeight="1" x14ac:dyDescent="0.25">
      <c r="A788" s="91"/>
      <c r="B788" s="92"/>
      <c r="C788" s="35"/>
      <c r="D788" s="40"/>
      <c r="E788" s="40"/>
      <c r="F788" s="40"/>
      <c r="G788" s="40"/>
      <c r="H788" s="40"/>
      <c r="I788" s="40"/>
      <c r="AS788" s="5"/>
      <c r="AT788" s="5"/>
      <c r="AU788" s="5"/>
      <c r="AV788" s="5"/>
    </row>
    <row r="789" spans="1:48" s="8" customFormat="1" x14ac:dyDescent="0.25">
      <c r="A789" s="91"/>
      <c r="B789" s="92"/>
      <c r="C789" s="35"/>
      <c r="D789" s="39"/>
      <c r="E789" s="39"/>
      <c r="F789" s="39"/>
      <c r="G789" s="39"/>
      <c r="H789" s="39"/>
      <c r="I789" s="39"/>
      <c r="AS789" s="5"/>
      <c r="AT789" s="5"/>
      <c r="AU789" s="5"/>
      <c r="AV789" s="5"/>
    </row>
    <row r="790" spans="1:48" s="8" customFormat="1" ht="35.25" customHeight="1" x14ac:dyDescent="0.25">
      <c r="A790" s="91"/>
      <c r="B790" s="92"/>
      <c r="C790" s="35"/>
      <c r="D790" s="40"/>
      <c r="E790" s="40"/>
      <c r="F790" s="40"/>
      <c r="G790" s="40"/>
      <c r="H790" s="40"/>
      <c r="I790" s="40"/>
      <c r="AS790" s="5"/>
      <c r="AT790" s="5"/>
      <c r="AU790" s="5"/>
      <c r="AV790" s="5"/>
    </row>
    <row r="791" spans="1:48" s="8" customFormat="1" x14ac:dyDescent="0.25">
      <c r="A791" s="91"/>
      <c r="B791" s="92"/>
      <c r="C791" s="35"/>
      <c r="D791" s="40"/>
      <c r="E791" s="40"/>
      <c r="F791" s="40"/>
      <c r="G791" s="40"/>
      <c r="H791" s="40"/>
      <c r="I791" s="40"/>
      <c r="AS791" s="5"/>
      <c r="AT791" s="5"/>
      <c r="AU791" s="5"/>
      <c r="AV791" s="5"/>
    </row>
    <row r="792" spans="1:48" s="8" customFormat="1" x14ac:dyDescent="0.25">
      <c r="A792" s="91"/>
      <c r="B792" s="92"/>
      <c r="C792" s="35"/>
      <c r="D792" s="39"/>
      <c r="E792" s="39"/>
      <c r="F792" s="39"/>
      <c r="G792" s="39"/>
      <c r="H792" s="39"/>
      <c r="I792" s="39"/>
      <c r="AS792" s="5"/>
      <c r="AT792" s="5"/>
      <c r="AU792" s="5"/>
      <c r="AV792" s="5"/>
    </row>
    <row r="793" spans="1:48" s="8" customFormat="1" x14ac:dyDescent="0.25">
      <c r="A793" s="91"/>
      <c r="B793" s="92"/>
      <c r="C793" s="35"/>
      <c r="D793" s="40"/>
      <c r="E793" s="40"/>
      <c r="F793" s="40"/>
      <c r="G793" s="40"/>
      <c r="H793" s="40"/>
      <c r="I793" s="40"/>
      <c r="AS793" s="5"/>
      <c r="AT793" s="5"/>
      <c r="AU793" s="5"/>
      <c r="AV793" s="5"/>
    </row>
    <row r="794" spans="1:48" s="8" customFormat="1" x14ac:dyDescent="0.25">
      <c r="A794" s="91"/>
      <c r="B794" s="92"/>
      <c r="C794" s="35"/>
      <c r="D794" s="39"/>
      <c r="E794" s="39"/>
      <c r="F794" s="39"/>
      <c r="G794" s="39"/>
      <c r="H794" s="39"/>
      <c r="I794" s="39"/>
      <c r="AS794" s="5"/>
      <c r="AT794" s="5"/>
      <c r="AU794" s="5"/>
      <c r="AV794" s="5"/>
    </row>
    <row r="795" spans="1:48" s="8" customFormat="1" x14ac:dyDescent="0.25">
      <c r="A795" s="91"/>
      <c r="B795" s="92"/>
      <c r="C795" s="35"/>
      <c r="D795" s="40"/>
      <c r="E795" s="40"/>
      <c r="F795" s="40"/>
      <c r="G795" s="40"/>
      <c r="H795" s="40"/>
      <c r="I795" s="40"/>
      <c r="AS795" s="5"/>
      <c r="AT795" s="5"/>
      <c r="AU795" s="5"/>
      <c r="AV795" s="5"/>
    </row>
    <row r="796" spans="1:48" s="8" customFormat="1" x14ac:dyDescent="0.25">
      <c r="A796" s="91"/>
      <c r="B796" s="92"/>
      <c r="C796" s="35"/>
      <c r="D796" s="39"/>
      <c r="E796" s="39"/>
      <c r="F796" s="39"/>
      <c r="G796" s="39"/>
      <c r="H796" s="39"/>
      <c r="I796" s="39"/>
      <c r="AS796" s="5"/>
      <c r="AT796" s="5"/>
      <c r="AU796" s="5"/>
      <c r="AV796" s="5"/>
    </row>
    <row r="797" spans="1:48" s="8" customFormat="1" x14ac:dyDescent="0.25">
      <c r="A797" s="91"/>
      <c r="B797" s="92"/>
      <c r="C797" s="35"/>
      <c r="D797" s="40"/>
      <c r="E797" s="40"/>
      <c r="F797" s="40"/>
      <c r="G797" s="40"/>
      <c r="H797" s="40"/>
      <c r="I797" s="40"/>
      <c r="AS797" s="5"/>
      <c r="AT797" s="5"/>
      <c r="AU797" s="5"/>
      <c r="AV797" s="5"/>
    </row>
    <row r="798" spans="1:48" s="8" customFormat="1" x14ac:dyDescent="0.25">
      <c r="A798" s="91"/>
      <c r="B798" s="92"/>
      <c r="C798" s="35"/>
      <c r="D798" s="39"/>
      <c r="E798" s="39"/>
      <c r="F798" s="39"/>
      <c r="G798" s="39"/>
      <c r="H798" s="39"/>
      <c r="I798" s="39"/>
      <c r="AS798" s="5"/>
      <c r="AT798" s="5"/>
      <c r="AU798" s="5"/>
      <c r="AV798" s="5"/>
    </row>
    <row r="799" spans="1:48" s="8" customFormat="1" x14ac:dyDescent="0.25">
      <c r="A799" s="91"/>
      <c r="B799" s="92"/>
      <c r="C799" s="35"/>
      <c r="D799" s="40"/>
      <c r="E799" s="40"/>
      <c r="F799" s="40"/>
      <c r="G799" s="40"/>
      <c r="H799" s="40"/>
      <c r="I799" s="40"/>
      <c r="AS799" s="5"/>
      <c r="AT799" s="5"/>
      <c r="AU799" s="5"/>
      <c r="AV799" s="5"/>
    </row>
    <row r="800" spans="1:48" s="8" customFormat="1" x14ac:dyDescent="0.25">
      <c r="A800" s="91"/>
      <c r="B800" s="92"/>
      <c r="C800" s="35"/>
      <c r="D800" s="39"/>
      <c r="E800" s="39"/>
      <c r="F800" s="39"/>
      <c r="G800" s="39"/>
      <c r="H800" s="39"/>
      <c r="I800" s="39"/>
      <c r="AS800" s="5"/>
      <c r="AT800" s="5"/>
      <c r="AU800" s="5"/>
      <c r="AV800" s="5"/>
    </row>
    <row r="801" spans="1:48" s="8" customFormat="1" x14ac:dyDescent="0.25">
      <c r="A801" s="91"/>
      <c r="B801" s="92"/>
      <c r="C801" s="35"/>
      <c r="D801" s="40"/>
      <c r="E801" s="40"/>
      <c r="F801" s="40"/>
      <c r="G801" s="40"/>
      <c r="H801" s="40"/>
      <c r="I801" s="40"/>
      <c r="AS801" s="5"/>
      <c r="AT801" s="5"/>
      <c r="AU801" s="5"/>
      <c r="AV801" s="5"/>
    </row>
    <row r="802" spans="1:48" s="8" customFormat="1" x14ac:dyDescent="0.25">
      <c r="A802" s="91"/>
      <c r="B802" s="92"/>
      <c r="C802" s="35"/>
      <c r="D802" s="39"/>
      <c r="E802" s="39"/>
      <c r="F802" s="39"/>
      <c r="G802" s="39"/>
      <c r="H802" s="39"/>
      <c r="I802" s="39"/>
      <c r="AS802" s="5"/>
      <c r="AT802" s="5"/>
      <c r="AU802" s="5"/>
      <c r="AV802" s="5"/>
    </row>
    <row r="803" spans="1:48" s="8" customFormat="1" x14ac:dyDescent="0.25">
      <c r="A803" s="91"/>
      <c r="B803" s="92"/>
      <c r="C803" s="35"/>
      <c r="D803" s="40"/>
      <c r="E803" s="40"/>
      <c r="F803" s="40"/>
      <c r="G803" s="40"/>
      <c r="H803" s="40"/>
      <c r="I803" s="40"/>
      <c r="AS803" s="5"/>
      <c r="AT803" s="5"/>
      <c r="AU803" s="5"/>
      <c r="AV803" s="5"/>
    </row>
    <row r="804" spans="1:48" s="8" customFormat="1" x14ac:dyDescent="0.25">
      <c r="A804" s="91"/>
      <c r="B804" s="92"/>
      <c r="C804" s="35"/>
      <c r="D804" s="39"/>
      <c r="E804" s="39"/>
      <c r="F804" s="39"/>
      <c r="G804" s="39"/>
      <c r="H804" s="39"/>
      <c r="I804" s="39"/>
      <c r="AS804" s="5"/>
      <c r="AT804" s="5"/>
      <c r="AU804" s="5"/>
      <c r="AV804" s="5"/>
    </row>
    <row r="805" spans="1:48" s="8" customFormat="1" x14ac:dyDescent="0.25">
      <c r="A805" s="91"/>
      <c r="B805" s="92"/>
      <c r="C805" s="35"/>
      <c r="D805" s="40"/>
      <c r="E805" s="40"/>
      <c r="F805" s="40"/>
      <c r="G805" s="40"/>
      <c r="H805" s="40"/>
      <c r="I805" s="40"/>
      <c r="AS805" s="5"/>
      <c r="AT805" s="5"/>
      <c r="AU805" s="5"/>
      <c r="AV805" s="5"/>
    </row>
    <row r="806" spans="1:48" s="8" customFormat="1" x14ac:dyDescent="0.25">
      <c r="A806" s="91"/>
      <c r="B806" s="92"/>
      <c r="C806" s="35"/>
      <c r="D806" s="39"/>
      <c r="E806" s="39"/>
      <c r="F806" s="39"/>
      <c r="G806" s="39"/>
      <c r="H806" s="39"/>
      <c r="I806" s="39"/>
      <c r="AS806" s="5"/>
      <c r="AT806" s="5"/>
      <c r="AU806" s="5"/>
      <c r="AV806" s="5"/>
    </row>
    <row r="807" spans="1:48" s="8" customFormat="1" x14ac:dyDescent="0.25">
      <c r="A807" s="91"/>
      <c r="B807" s="92"/>
      <c r="C807" s="35"/>
      <c r="D807" s="40"/>
      <c r="E807" s="40"/>
      <c r="F807" s="40"/>
      <c r="G807" s="40"/>
      <c r="H807" s="40"/>
      <c r="I807" s="40"/>
      <c r="AS807" s="5"/>
      <c r="AT807" s="5"/>
      <c r="AU807" s="5"/>
      <c r="AV807" s="5"/>
    </row>
    <row r="808" spans="1:48" s="8" customFormat="1" x14ac:dyDescent="0.25">
      <c r="A808" s="91"/>
      <c r="B808" s="92"/>
      <c r="C808" s="35"/>
      <c r="D808" s="40"/>
      <c r="E808" s="40"/>
      <c r="F808" s="40"/>
      <c r="G808" s="40"/>
      <c r="H808" s="40"/>
      <c r="I808" s="40"/>
      <c r="AS808" s="5"/>
      <c r="AT808" s="5"/>
      <c r="AU808" s="5"/>
      <c r="AV808" s="5"/>
    </row>
    <row r="809" spans="1:48" s="8" customFormat="1" x14ac:dyDescent="0.25">
      <c r="A809" s="91"/>
      <c r="B809" s="92"/>
      <c r="C809" s="35"/>
      <c r="D809" s="40"/>
      <c r="E809" s="40"/>
      <c r="F809" s="40"/>
      <c r="G809" s="40"/>
      <c r="H809" s="40"/>
      <c r="I809" s="40"/>
      <c r="AS809" s="5"/>
      <c r="AT809" s="5"/>
      <c r="AU809" s="5"/>
      <c r="AV809" s="5"/>
    </row>
    <row r="810" spans="1:48" s="8" customFormat="1" x14ac:dyDescent="0.25">
      <c r="A810" s="91"/>
      <c r="B810" s="92"/>
      <c r="C810" s="35"/>
      <c r="D810" s="40"/>
      <c r="E810" s="40"/>
      <c r="F810" s="40"/>
      <c r="G810" s="40"/>
      <c r="H810" s="40"/>
      <c r="I810" s="40"/>
      <c r="AS810" s="5"/>
      <c r="AT810" s="5"/>
      <c r="AU810" s="5"/>
      <c r="AV810" s="5"/>
    </row>
    <row r="811" spans="1:48" s="8" customFormat="1" x14ac:dyDescent="0.25">
      <c r="A811" s="91"/>
      <c r="B811" s="92"/>
      <c r="C811" s="35"/>
      <c r="D811" s="40"/>
      <c r="E811" s="40"/>
      <c r="F811" s="40"/>
      <c r="G811" s="40"/>
      <c r="H811" s="40"/>
      <c r="I811" s="40"/>
      <c r="AS811" s="5"/>
      <c r="AT811" s="5"/>
      <c r="AU811" s="5"/>
      <c r="AV811" s="5"/>
    </row>
    <row r="812" spans="1:48" s="8" customFormat="1" x14ac:dyDescent="0.25">
      <c r="A812" s="91"/>
      <c r="B812" s="92"/>
      <c r="C812" s="35"/>
      <c r="D812" s="39"/>
      <c r="E812" s="39"/>
      <c r="F812" s="39"/>
      <c r="G812" s="39"/>
      <c r="H812" s="39"/>
      <c r="I812" s="39"/>
      <c r="AS812" s="5"/>
      <c r="AT812" s="5"/>
      <c r="AU812" s="5"/>
      <c r="AV812" s="5"/>
    </row>
    <row r="813" spans="1:48" s="8" customFormat="1" x14ac:dyDescent="0.25">
      <c r="A813" s="91"/>
      <c r="B813" s="92"/>
      <c r="C813" s="35"/>
      <c r="D813" s="40"/>
      <c r="E813" s="40"/>
      <c r="F813" s="40"/>
      <c r="G813" s="40"/>
      <c r="H813" s="40"/>
      <c r="I813" s="40"/>
      <c r="AS813" s="5"/>
      <c r="AT813" s="5"/>
      <c r="AU813" s="5"/>
      <c r="AV813" s="5"/>
    </row>
    <row r="814" spans="1:48" s="8" customFormat="1" x14ac:dyDescent="0.25">
      <c r="A814" s="91"/>
      <c r="B814" s="92"/>
      <c r="C814" s="35"/>
      <c r="D814" s="39"/>
      <c r="E814" s="39"/>
      <c r="F814" s="39"/>
      <c r="G814" s="39"/>
      <c r="H814" s="39"/>
      <c r="I814" s="39"/>
      <c r="AS814" s="5"/>
      <c r="AT814" s="5"/>
      <c r="AU814" s="5"/>
      <c r="AV814" s="5"/>
    </row>
    <row r="815" spans="1:48" s="8" customFormat="1" x14ac:dyDescent="0.25">
      <c r="A815" s="91"/>
      <c r="B815" s="92"/>
      <c r="C815" s="35"/>
      <c r="D815" s="40"/>
      <c r="E815" s="40"/>
      <c r="F815" s="40"/>
      <c r="G815" s="40"/>
      <c r="H815" s="40"/>
      <c r="I815" s="40"/>
      <c r="AS815" s="5"/>
      <c r="AT815" s="5"/>
      <c r="AU815" s="5"/>
      <c r="AV815" s="5"/>
    </row>
    <row r="816" spans="1:48" s="8" customFormat="1" x14ac:dyDescent="0.25">
      <c r="A816" s="91"/>
      <c r="B816" s="92"/>
      <c r="C816" s="35"/>
      <c r="D816" s="39"/>
      <c r="E816" s="39"/>
      <c r="F816" s="39"/>
      <c r="G816" s="39"/>
      <c r="H816" s="39"/>
      <c r="I816" s="39"/>
      <c r="AS816" s="5"/>
      <c r="AT816" s="5"/>
      <c r="AU816" s="5"/>
      <c r="AV816" s="5"/>
    </row>
    <row r="817" spans="1:48" s="8" customFormat="1" x14ac:dyDescent="0.25">
      <c r="A817" s="91"/>
      <c r="B817" s="92"/>
      <c r="C817" s="35"/>
      <c r="D817" s="40"/>
      <c r="E817" s="40"/>
      <c r="F817" s="40"/>
      <c r="G817" s="40"/>
      <c r="H817" s="40"/>
      <c r="I817" s="40"/>
      <c r="AS817" s="5"/>
      <c r="AT817" s="5"/>
      <c r="AU817" s="5"/>
      <c r="AV817" s="5"/>
    </row>
    <row r="818" spans="1:48" s="8" customFormat="1" x14ac:dyDescent="0.25">
      <c r="A818" s="91"/>
      <c r="B818" s="92"/>
      <c r="C818" s="35"/>
      <c r="D818" s="39"/>
      <c r="E818" s="39"/>
      <c r="F818" s="39"/>
      <c r="G818" s="39"/>
      <c r="H818" s="39"/>
      <c r="I818" s="39"/>
      <c r="AS818" s="5"/>
      <c r="AT818" s="5"/>
      <c r="AU818" s="5"/>
      <c r="AV818" s="5"/>
    </row>
    <row r="819" spans="1:48" s="8" customFormat="1" x14ac:dyDescent="0.25">
      <c r="A819" s="91"/>
      <c r="B819" s="92"/>
      <c r="C819" s="35"/>
      <c r="D819" s="40"/>
      <c r="E819" s="40"/>
      <c r="F819" s="40"/>
      <c r="G819" s="40"/>
      <c r="H819" s="40"/>
      <c r="I819" s="40"/>
      <c r="AS819" s="5"/>
      <c r="AT819" s="5"/>
      <c r="AU819" s="5"/>
      <c r="AV819" s="5"/>
    </row>
    <row r="820" spans="1:48" s="8" customFormat="1" x14ac:dyDescent="0.25">
      <c r="A820" s="91"/>
      <c r="B820" s="92"/>
      <c r="C820" s="35"/>
      <c r="D820" s="39"/>
      <c r="E820" s="39"/>
      <c r="F820" s="39"/>
      <c r="G820" s="39"/>
      <c r="H820" s="39"/>
      <c r="I820" s="39"/>
      <c r="AS820" s="5"/>
      <c r="AT820" s="5"/>
      <c r="AU820" s="5"/>
      <c r="AV820" s="5"/>
    </row>
    <row r="821" spans="1:48" s="8" customFormat="1" x14ac:dyDescent="0.25">
      <c r="A821" s="91"/>
      <c r="B821" s="92"/>
      <c r="C821" s="35"/>
      <c r="D821" s="40"/>
      <c r="E821" s="40"/>
      <c r="F821" s="40"/>
      <c r="G821" s="40"/>
      <c r="H821" s="40"/>
      <c r="I821" s="40"/>
      <c r="AS821" s="5"/>
      <c r="AT821" s="5"/>
      <c r="AU821" s="5"/>
      <c r="AV821" s="5"/>
    </row>
    <row r="822" spans="1:48" s="8" customFormat="1" x14ac:dyDescent="0.25">
      <c r="A822" s="91"/>
      <c r="B822" s="92"/>
      <c r="C822" s="35"/>
      <c r="D822" s="39"/>
      <c r="E822" s="39"/>
      <c r="F822" s="39"/>
      <c r="G822" s="39"/>
      <c r="H822" s="39"/>
      <c r="I822" s="39"/>
      <c r="AS822" s="5"/>
      <c r="AT822" s="5"/>
      <c r="AU822" s="5"/>
      <c r="AV822" s="5"/>
    </row>
    <row r="823" spans="1:48" s="8" customFormat="1" x14ac:dyDescent="0.25">
      <c r="A823" s="42"/>
      <c r="B823" s="22"/>
      <c r="C823" s="22"/>
      <c r="D823" s="16"/>
      <c r="E823" s="16"/>
      <c r="F823" s="16"/>
      <c r="G823" s="16"/>
      <c r="H823" s="16"/>
      <c r="I823" s="16"/>
      <c r="AS823" s="5"/>
      <c r="AT823" s="5"/>
      <c r="AU823" s="5"/>
      <c r="AV823" s="5"/>
    </row>
    <row r="824" spans="1:48" s="8" customFormat="1" x14ac:dyDescent="0.25">
      <c r="A824" s="42"/>
      <c r="B824" s="22"/>
      <c r="C824" s="22"/>
      <c r="D824" s="16"/>
      <c r="E824" s="16"/>
      <c r="F824" s="16"/>
      <c r="G824" s="16"/>
      <c r="H824" s="16"/>
      <c r="I824" s="16"/>
      <c r="AS824" s="5"/>
      <c r="AT824" s="5"/>
      <c r="AU824" s="5"/>
      <c r="AV824" s="5"/>
    </row>
    <row r="825" spans="1:48" s="44" customFormat="1" x14ac:dyDescent="0.25">
      <c r="A825" s="42"/>
      <c r="B825" s="22"/>
      <c r="C825" s="22"/>
      <c r="D825" s="16"/>
      <c r="E825" s="16"/>
      <c r="F825" s="16"/>
      <c r="G825" s="16"/>
      <c r="H825" s="16"/>
      <c r="I825" s="16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  <c r="AM825" s="8"/>
      <c r="AN825" s="8"/>
      <c r="AO825" s="8"/>
      <c r="AP825" s="8"/>
      <c r="AQ825" s="8"/>
      <c r="AR825" s="8"/>
      <c r="AS825" s="5"/>
      <c r="AT825" s="5"/>
      <c r="AU825" s="5"/>
      <c r="AV825" s="5"/>
    </row>
    <row r="826" spans="1:48" s="44" customFormat="1" x14ac:dyDescent="0.25">
      <c r="A826" s="42"/>
      <c r="B826" s="22"/>
      <c r="C826" s="22"/>
      <c r="D826" s="16"/>
      <c r="E826" s="16"/>
      <c r="F826" s="16"/>
      <c r="G826" s="16"/>
      <c r="H826" s="16"/>
      <c r="I826" s="16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  <c r="AM826" s="8"/>
      <c r="AN826" s="8"/>
      <c r="AO826" s="8"/>
      <c r="AP826" s="8"/>
      <c r="AQ826" s="8"/>
      <c r="AR826" s="8"/>
      <c r="AS826" s="5"/>
      <c r="AT826" s="5"/>
      <c r="AU826" s="5"/>
      <c r="AV826" s="5"/>
    </row>
    <row r="827" spans="1:48" s="44" customFormat="1" x14ac:dyDescent="0.25">
      <c r="A827" s="42"/>
      <c r="B827" s="22"/>
      <c r="C827" s="22"/>
      <c r="D827" s="16"/>
      <c r="E827" s="16"/>
      <c r="F827" s="16"/>
      <c r="G827" s="16"/>
      <c r="H827" s="16"/>
      <c r="I827" s="16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  <c r="AM827" s="8"/>
      <c r="AN827" s="8"/>
      <c r="AO827" s="8"/>
      <c r="AP827" s="8"/>
      <c r="AQ827" s="8"/>
      <c r="AR827" s="8"/>
      <c r="AS827" s="5"/>
      <c r="AT827" s="5"/>
      <c r="AU827" s="5"/>
      <c r="AV827" s="5"/>
    </row>
    <row r="828" spans="1:48" s="44" customFormat="1" x14ac:dyDescent="0.25">
      <c r="A828" s="42"/>
      <c r="B828" s="22"/>
      <c r="C828" s="22"/>
      <c r="D828" s="16"/>
      <c r="E828" s="16"/>
      <c r="F828" s="16"/>
      <c r="G828" s="16"/>
      <c r="H828" s="16"/>
      <c r="I828" s="16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  <c r="AM828" s="8"/>
      <c r="AN828" s="8"/>
      <c r="AO828" s="8"/>
      <c r="AP828" s="8"/>
      <c r="AQ828" s="8"/>
      <c r="AR828" s="8"/>
      <c r="AS828" s="5"/>
      <c r="AT828" s="5"/>
      <c r="AU828" s="5"/>
      <c r="AV828" s="5"/>
    </row>
    <row r="829" spans="1:48" s="44" customFormat="1" x14ac:dyDescent="0.25">
      <c r="A829" s="42"/>
      <c r="B829" s="22"/>
      <c r="C829" s="22"/>
      <c r="D829" s="16"/>
      <c r="E829" s="16"/>
      <c r="F829" s="16"/>
      <c r="G829" s="16"/>
      <c r="H829" s="16"/>
      <c r="I829" s="16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  <c r="AM829" s="8"/>
      <c r="AN829" s="8"/>
      <c r="AO829" s="8"/>
      <c r="AP829" s="8"/>
      <c r="AQ829" s="8"/>
      <c r="AR829" s="8"/>
      <c r="AS829" s="5"/>
      <c r="AT829" s="5"/>
      <c r="AU829" s="5"/>
      <c r="AV829" s="5"/>
    </row>
    <row r="830" spans="1:48" s="44" customFormat="1" x14ac:dyDescent="0.25">
      <c r="A830" s="42"/>
      <c r="B830" s="22"/>
      <c r="C830" s="22"/>
      <c r="D830" s="16"/>
      <c r="E830" s="16"/>
      <c r="F830" s="16"/>
      <c r="G830" s="16"/>
      <c r="H830" s="16"/>
      <c r="I830" s="16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  <c r="AM830" s="8"/>
      <c r="AN830" s="8"/>
      <c r="AO830" s="8"/>
      <c r="AP830" s="8"/>
      <c r="AQ830" s="8"/>
      <c r="AR830" s="8"/>
      <c r="AS830" s="5"/>
      <c r="AT830" s="5"/>
      <c r="AU830" s="5"/>
      <c r="AV830" s="5"/>
    </row>
    <row r="831" spans="1:48" s="44" customFormat="1" x14ac:dyDescent="0.25">
      <c r="A831" s="42"/>
      <c r="B831" s="22"/>
      <c r="C831" s="22"/>
      <c r="D831" s="16"/>
      <c r="E831" s="16"/>
      <c r="F831" s="16"/>
      <c r="G831" s="16"/>
      <c r="H831" s="16"/>
      <c r="I831" s="16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  <c r="AM831" s="8"/>
      <c r="AN831" s="8"/>
      <c r="AO831" s="8"/>
      <c r="AP831" s="8"/>
      <c r="AQ831" s="8"/>
      <c r="AR831" s="8"/>
      <c r="AS831" s="5"/>
      <c r="AT831" s="5"/>
      <c r="AU831" s="5"/>
      <c r="AV831" s="5"/>
    </row>
    <row r="832" spans="1:48" s="44" customFormat="1" x14ac:dyDescent="0.25">
      <c r="A832" s="42"/>
      <c r="B832" s="22"/>
      <c r="C832" s="22"/>
      <c r="D832" s="16"/>
      <c r="E832" s="16"/>
      <c r="F832" s="16"/>
      <c r="G832" s="16"/>
      <c r="H832" s="16"/>
      <c r="I832" s="16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  <c r="AM832" s="8"/>
      <c r="AN832" s="8"/>
      <c r="AO832" s="8"/>
      <c r="AP832" s="8"/>
      <c r="AQ832" s="8"/>
      <c r="AR832" s="8"/>
      <c r="AS832" s="5"/>
      <c r="AT832" s="5"/>
      <c r="AU832" s="5"/>
      <c r="AV832" s="5"/>
    </row>
    <row r="833" spans="1:48" s="44" customFormat="1" x14ac:dyDescent="0.25">
      <c r="A833" s="42"/>
      <c r="B833" s="22"/>
      <c r="C833" s="22"/>
      <c r="D833" s="16"/>
      <c r="E833" s="16"/>
      <c r="F833" s="16"/>
      <c r="G833" s="16"/>
      <c r="H833" s="16"/>
      <c r="I833" s="16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  <c r="AM833" s="8"/>
      <c r="AN833" s="8"/>
      <c r="AO833" s="8"/>
      <c r="AP833" s="8"/>
      <c r="AQ833" s="8"/>
      <c r="AR833" s="8"/>
      <c r="AS833" s="5"/>
      <c r="AT833" s="5"/>
      <c r="AU833" s="5"/>
      <c r="AV833" s="5"/>
    </row>
    <row r="834" spans="1:48" s="44" customFormat="1" x14ac:dyDescent="0.25">
      <c r="A834" s="42"/>
      <c r="B834" s="22"/>
      <c r="C834" s="22"/>
      <c r="D834" s="16"/>
      <c r="E834" s="16"/>
      <c r="F834" s="16"/>
      <c r="G834" s="16"/>
      <c r="H834" s="16"/>
      <c r="I834" s="16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  <c r="AM834" s="8"/>
      <c r="AN834" s="8"/>
      <c r="AO834" s="8"/>
      <c r="AP834" s="8"/>
      <c r="AQ834" s="8"/>
      <c r="AR834" s="8"/>
      <c r="AS834" s="5"/>
      <c r="AT834" s="5"/>
      <c r="AU834" s="5"/>
      <c r="AV834" s="5"/>
    </row>
    <row r="835" spans="1:48" s="44" customFormat="1" x14ac:dyDescent="0.25">
      <c r="A835" s="42"/>
      <c r="B835" s="22"/>
      <c r="C835" s="22"/>
      <c r="D835" s="16"/>
      <c r="E835" s="16"/>
      <c r="F835" s="16"/>
      <c r="G835" s="16"/>
      <c r="H835" s="16"/>
      <c r="I835" s="16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  <c r="AM835" s="8"/>
      <c r="AN835" s="8"/>
      <c r="AO835" s="8"/>
      <c r="AP835" s="8"/>
      <c r="AQ835" s="8"/>
      <c r="AR835" s="8"/>
      <c r="AS835" s="5"/>
      <c r="AT835" s="5"/>
      <c r="AU835" s="5"/>
      <c r="AV835" s="5"/>
    </row>
    <row r="836" spans="1:48" s="44" customFormat="1" x14ac:dyDescent="0.25">
      <c r="A836" s="42"/>
      <c r="B836" s="22"/>
      <c r="C836" s="22"/>
      <c r="D836" s="16"/>
      <c r="E836" s="16"/>
      <c r="F836" s="16"/>
      <c r="G836" s="16"/>
      <c r="H836" s="16"/>
      <c r="I836" s="16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  <c r="AM836" s="8"/>
      <c r="AN836" s="8"/>
      <c r="AO836" s="8"/>
      <c r="AP836" s="8"/>
      <c r="AQ836" s="8"/>
      <c r="AR836" s="8"/>
      <c r="AS836" s="5"/>
      <c r="AT836" s="5"/>
      <c r="AU836" s="5"/>
      <c r="AV836" s="5"/>
    </row>
    <row r="837" spans="1:48" s="44" customFormat="1" x14ac:dyDescent="0.25">
      <c r="A837" s="42"/>
      <c r="B837" s="22"/>
      <c r="C837" s="22"/>
      <c r="D837" s="16"/>
      <c r="E837" s="16"/>
      <c r="F837" s="16"/>
      <c r="G837" s="16"/>
      <c r="H837" s="16"/>
      <c r="I837" s="16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  <c r="AM837" s="8"/>
      <c r="AN837" s="8"/>
      <c r="AO837" s="8"/>
      <c r="AP837" s="8"/>
      <c r="AQ837" s="8"/>
      <c r="AR837" s="8"/>
      <c r="AS837" s="5"/>
      <c r="AT837" s="5"/>
      <c r="AU837" s="5"/>
      <c r="AV837" s="5"/>
    </row>
    <row r="838" spans="1:48" s="44" customFormat="1" x14ac:dyDescent="0.25">
      <c r="A838" s="42"/>
      <c r="B838" s="22"/>
      <c r="C838" s="22"/>
      <c r="D838" s="16"/>
      <c r="E838" s="16"/>
      <c r="F838" s="16"/>
      <c r="G838" s="16"/>
      <c r="H838" s="16"/>
      <c r="I838" s="16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  <c r="AM838" s="8"/>
      <c r="AN838" s="8"/>
      <c r="AO838" s="8"/>
      <c r="AP838" s="8"/>
      <c r="AQ838" s="8"/>
      <c r="AR838" s="8"/>
      <c r="AS838" s="5"/>
      <c r="AT838" s="5"/>
      <c r="AU838" s="5"/>
      <c r="AV838" s="5"/>
    </row>
    <row r="839" spans="1:48" s="44" customFormat="1" x14ac:dyDescent="0.25">
      <c r="A839" s="42"/>
      <c r="B839" s="22"/>
      <c r="C839" s="22"/>
      <c r="D839" s="16"/>
      <c r="E839" s="16"/>
      <c r="F839" s="16"/>
      <c r="G839" s="16"/>
      <c r="H839" s="16"/>
      <c r="I839" s="16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  <c r="AM839" s="8"/>
      <c r="AN839" s="8"/>
      <c r="AO839" s="8"/>
      <c r="AP839" s="8"/>
      <c r="AQ839" s="8"/>
      <c r="AR839" s="8"/>
      <c r="AS839" s="5"/>
      <c r="AT839" s="5"/>
      <c r="AU839" s="5"/>
      <c r="AV839" s="5"/>
    </row>
    <row r="840" spans="1:48" s="44" customFormat="1" x14ac:dyDescent="0.25">
      <c r="A840" s="42"/>
      <c r="B840" s="22"/>
      <c r="C840" s="22"/>
      <c r="D840" s="16"/>
      <c r="E840" s="16"/>
      <c r="F840" s="16"/>
      <c r="G840" s="16"/>
      <c r="H840" s="16"/>
      <c r="I840" s="16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  <c r="AM840" s="8"/>
      <c r="AN840" s="8"/>
      <c r="AO840" s="8"/>
      <c r="AP840" s="8"/>
      <c r="AQ840" s="8"/>
      <c r="AR840" s="8"/>
      <c r="AS840" s="5"/>
      <c r="AT840" s="5"/>
      <c r="AU840" s="5"/>
      <c r="AV840" s="5"/>
    </row>
    <row r="841" spans="1:48" s="44" customFormat="1" x14ac:dyDescent="0.25">
      <c r="A841" s="42"/>
      <c r="B841" s="22"/>
      <c r="C841" s="22"/>
      <c r="D841" s="16"/>
      <c r="E841" s="16"/>
      <c r="F841" s="16"/>
      <c r="G841" s="16"/>
      <c r="H841" s="16"/>
      <c r="I841" s="16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  <c r="AM841" s="8"/>
      <c r="AN841" s="8"/>
      <c r="AO841" s="8"/>
      <c r="AP841" s="8"/>
      <c r="AQ841" s="8"/>
      <c r="AR841" s="8"/>
      <c r="AS841" s="5"/>
      <c r="AT841" s="5"/>
      <c r="AU841" s="5"/>
      <c r="AV841" s="5"/>
    </row>
    <row r="842" spans="1:48" s="44" customFormat="1" x14ac:dyDescent="0.25">
      <c r="A842" s="42"/>
      <c r="B842" s="22"/>
      <c r="C842" s="22"/>
      <c r="D842" s="16"/>
      <c r="E842" s="16"/>
      <c r="F842" s="16"/>
      <c r="G842" s="16"/>
      <c r="H842" s="16"/>
      <c r="I842" s="16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  <c r="AM842" s="8"/>
      <c r="AN842" s="8"/>
      <c r="AO842" s="8"/>
      <c r="AP842" s="8"/>
      <c r="AQ842" s="8"/>
      <c r="AR842" s="8"/>
      <c r="AS842" s="5"/>
      <c r="AT842" s="5"/>
      <c r="AU842" s="5"/>
      <c r="AV842" s="5"/>
    </row>
    <row r="843" spans="1:48" s="44" customFormat="1" x14ac:dyDescent="0.25">
      <c r="A843" s="42"/>
      <c r="B843" s="22"/>
      <c r="C843" s="22"/>
      <c r="D843" s="16"/>
      <c r="E843" s="16"/>
      <c r="F843" s="16"/>
      <c r="G843" s="16"/>
      <c r="H843" s="16"/>
      <c r="I843" s="16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  <c r="AM843" s="8"/>
      <c r="AN843" s="8"/>
      <c r="AO843" s="8"/>
      <c r="AP843" s="8"/>
      <c r="AQ843" s="8"/>
      <c r="AR843" s="8"/>
      <c r="AS843" s="5"/>
      <c r="AT843" s="5"/>
      <c r="AU843" s="5"/>
      <c r="AV843" s="5"/>
    </row>
    <row r="844" spans="1:48" s="44" customFormat="1" x14ac:dyDescent="0.25">
      <c r="A844" s="42"/>
      <c r="B844" s="22"/>
      <c r="C844" s="22"/>
      <c r="D844" s="16"/>
      <c r="E844" s="16"/>
      <c r="F844" s="16"/>
      <c r="G844" s="16"/>
      <c r="H844" s="16"/>
      <c r="I844" s="16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  <c r="AM844" s="8"/>
      <c r="AN844" s="8"/>
      <c r="AO844" s="8"/>
      <c r="AP844" s="8"/>
      <c r="AQ844" s="8"/>
      <c r="AR844" s="8"/>
      <c r="AS844" s="5"/>
      <c r="AT844" s="5"/>
      <c r="AU844" s="5"/>
      <c r="AV844" s="5"/>
    </row>
    <row r="845" spans="1:48" s="44" customFormat="1" x14ac:dyDescent="0.25">
      <c r="A845" s="42"/>
      <c r="B845" s="22"/>
      <c r="C845" s="22"/>
      <c r="D845" s="16"/>
      <c r="E845" s="16"/>
      <c r="F845" s="16"/>
      <c r="G845" s="16"/>
      <c r="H845" s="16"/>
      <c r="I845" s="16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  <c r="AM845" s="8"/>
      <c r="AN845" s="8"/>
      <c r="AO845" s="8"/>
      <c r="AP845" s="8"/>
      <c r="AQ845" s="8"/>
      <c r="AR845" s="8"/>
      <c r="AS845" s="5"/>
      <c r="AT845" s="5"/>
      <c r="AU845" s="5"/>
      <c r="AV845" s="5"/>
    </row>
    <row r="846" spans="1:48" s="44" customFormat="1" x14ac:dyDescent="0.25">
      <c r="A846" s="42"/>
      <c r="B846" s="22"/>
      <c r="C846" s="22"/>
      <c r="D846" s="16"/>
      <c r="E846" s="16"/>
      <c r="F846" s="16"/>
      <c r="G846" s="16"/>
      <c r="H846" s="16"/>
      <c r="I846" s="16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  <c r="AM846" s="8"/>
      <c r="AN846" s="8"/>
      <c r="AO846" s="8"/>
      <c r="AP846" s="8"/>
      <c r="AQ846" s="8"/>
      <c r="AR846" s="8"/>
      <c r="AS846" s="5"/>
      <c r="AT846" s="5"/>
      <c r="AU846" s="5"/>
      <c r="AV846" s="5"/>
    </row>
    <row r="847" spans="1:48" s="44" customFormat="1" x14ac:dyDescent="0.25">
      <c r="A847" s="42"/>
      <c r="B847" s="22"/>
      <c r="C847" s="22"/>
      <c r="D847" s="16"/>
      <c r="E847" s="16"/>
      <c r="F847" s="16"/>
      <c r="G847" s="16"/>
      <c r="H847" s="16"/>
      <c r="I847" s="16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  <c r="AM847" s="8"/>
      <c r="AN847" s="8"/>
      <c r="AO847" s="8"/>
      <c r="AP847" s="8"/>
      <c r="AQ847" s="8"/>
      <c r="AR847" s="8"/>
      <c r="AS847" s="5"/>
      <c r="AT847" s="5"/>
      <c r="AU847" s="5"/>
      <c r="AV847" s="5"/>
    </row>
    <row r="848" spans="1:48" s="44" customFormat="1" x14ac:dyDescent="0.25">
      <c r="A848" s="42"/>
      <c r="B848" s="22"/>
      <c r="C848" s="22"/>
      <c r="D848" s="16"/>
      <c r="E848" s="16"/>
      <c r="F848" s="16"/>
      <c r="G848" s="16"/>
      <c r="H848" s="16"/>
      <c r="I848" s="16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  <c r="AM848" s="8"/>
      <c r="AN848" s="8"/>
      <c r="AO848" s="8"/>
      <c r="AP848" s="8"/>
      <c r="AQ848" s="8"/>
      <c r="AR848" s="8"/>
      <c r="AS848" s="5"/>
      <c r="AT848" s="5"/>
      <c r="AU848" s="5"/>
      <c r="AV848" s="5"/>
    </row>
    <row r="849" spans="1:48" s="44" customFormat="1" x14ac:dyDescent="0.25">
      <c r="A849" s="42"/>
      <c r="B849" s="22"/>
      <c r="C849" s="22"/>
      <c r="D849" s="16"/>
      <c r="E849" s="16"/>
      <c r="F849" s="16"/>
      <c r="G849" s="16"/>
      <c r="H849" s="16"/>
      <c r="I849" s="16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  <c r="AM849" s="8"/>
      <c r="AN849" s="8"/>
      <c r="AO849" s="8"/>
      <c r="AP849" s="8"/>
      <c r="AQ849" s="8"/>
      <c r="AR849" s="8"/>
      <c r="AS849" s="5"/>
      <c r="AT849" s="5"/>
      <c r="AU849" s="5"/>
      <c r="AV849" s="5"/>
    </row>
    <row r="850" spans="1:48" s="44" customFormat="1" x14ac:dyDescent="0.25">
      <c r="A850" s="42"/>
      <c r="B850" s="22"/>
      <c r="C850" s="22"/>
      <c r="D850" s="16"/>
      <c r="E850" s="16"/>
      <c r="F850" s="16"/>
      <c r="G850" s="16"/>
      <c r="H850" s="16"/>
      <c r="I850" s="16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  <c r="AM850" s="8"/>
      <c r="AN850" s="8"/>
      <c r="AO850" s="8"/>
      <c r="AP850" s="8"/>
      <c r="AQ850" s="8"/>
      <c r="AR850" s="8"/>
      <c r="AS850" s="5"/>
      <c r="AT850" s="5"/>
      <c r="AU850" s="5"/>
      <c r="AV850" s="5"/>
    </row>
    <row r="851" spans="1:48" s="44" customFormat="1" x14ac:dyDescent="0.25">
      <c r="A851" s="42"/>
      <c r="B851" s="22"/>
      <c r="C851" s="22"/>
      <c r="D851" s="16"/>
      <c r="E851" s="16"/>
      <c r="F851" s="16"/>
      <c r="G851" s="16"/>
      <c r="H851" s="16"/>
      <c r="I851" s="16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  <c r="AM851" s="8"/>
      <c r="AN851" s="8"/>
      <c r="AO851" s="8"/>
      <c r="AP851" s="8"/>
      <c r="AQ851" s="8"/>
      <c r="AR851" s="8"/>
      <c r="AS851" s="5"/>
      <c r="AT851" s="5"/>
      <c r="AU851" s="5"/>
      <c r="AV851" s="5"/>
    </row>
    <row r="852" spans="1:48" s="44" customFormat="1" x14ac:dyDescent="0.25">
      <c r="A852" s="42"/>
      <c r="B852" s="22"/>
      <c r="C852" s="22"/>
      <c r="D852" s="16"/>
      <c r="E852" s="16"/>
      <c r="F852" s="16"/>
      <c r="G852" s="16"/>
      <c r="H852" s="16"/>
      <c r="I852" s="16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  <c r="AM852" s="8"/>
      <c r="AN852" s="8"/>
      <c r="AO852" s="8"/>
      <c r="AP852" s="8"/>
      <c r="AQ852" s="8"/>
      <c r="AR852" s="8"/>
      <c r="AS852" s="5"/>
      <c r="AT852" s="5"/>
      <c r="AU852" s="5"/>
      <c r="AV852" s="5"/>
    </row>
    <row r="853" spans="1:48" s="44" customFormat="1" x14ac:dyDescent="0.25">
      <c r="A853" s="42"/>
      <c r="B853" s="22"/>
      <c r="C853" s="22"/>
      <c r="D853" s="16"/>
      <c r="E853" s="16"/>
      <c r="F853" s="16"/>
      <c r="G853" s="16"/>
      <c r="H853" s="16"/>
      <c r="I853" s="16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  <c r="AM853" s="8"/>
      <c r="AN853" s="8"/>
      <c r="AO853" s="8"/>
      <c r="AP853" s="8"/>
      <c r="AQ853" s="8"/>
      <c r="AR853" s="8"/>
      <c r="AS853" s="5"/>
      <c r="AT853" s="5"/>
      <c r="AU853" s="5"/>
      <c r="AV853" s="5"/>
    </row>
    <row r="854" spans="1:48" s="44" customFormat="1" x14ac:dyDescent="0.25">
      <c r="A854" s="42"/>
      <c r="B854" s="22"/>
      <c r="C854" s="22"/>
      <c r="D854" s="16"/>
      <c r="E854" s="16"/>
      <c r="F854" s="16"/>
      <c r="G854" s="16"/>
      <c r="H854" s="16"/>
      <c r="I854" s="16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  <c r="AM854" s="8"/>
      <c r="AN854" s="8"/>
      <c r="AO854" s="8"/>
      <c r="AP854" s="8"/>
      <c r="AQ854" s="8"/>
      <c r="AR854" s="8"/>
      <c r="AS854" s="5"/>
      <c r="AT854" s="5"/>
      <c r="AU854" s="5"/>
      <c r="AV854" s="5"/>
    </row>
    <row r="855" spans="1:48" s="44" customFormat="1" x14ac:dyDescent="0.25">
      <c r="A855" s="42"/>
      <c r="B855" s="22"/>
      <c r="C855" s="22"/>
      <c r="D855" s="16"/>
      <c r="E855" s="16"/>
      <c r="F855" s="16"/>
      <c r="G855" s="16"/>
      <c r="H855" s="16"/>
      <c r="I855" s="16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  <c r="AM855" s="8"/>
      <c r="AN855" s="8"/>
      <c r="AO855" s="8"/>
      <c r="AP855" s="8"/>
      <c r="AQ855" s="8"/>
      <c r="AR855" s="8"/>
      <c r="AS855" s="5"/>
      <c r="AT855" s="5"/>
      <c r="AU855" s="5"/>
      <c r="AV855" s="5"/>
    </row>
    <row r="856" spans="1:48" s="44" customFormat="1" x14ac:dyDescent="0.25">
      <c r="A856" s="42"/>
      <c r="B856" s="22"/>
      <c r="C856" s="22"/>
      <c r="D856" s="16"/>
      <c r="E856" s="16"/>
      <c r="F856" s="16"/>
      <c r="G856" s="16"/>
      <c r="H856" s="16"/>
      <c r="I856" s="16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  <c r="AM856" s="8"/>
      <c r="AN856" s="8"/>
      <c r="AO856" s="8"/>
      <c r="AP856" s="8"/>
      <c r="AQ856" s="8"/>
      <c r="AR856" s="8"/>
      <c r="AS856" s="5"/>
      <c r="AT856" s="5"/>
      <c r="AU856" s="5"/>
      <c r="AV856" s="5"/>
    </row>
    <row r="857" spans="1:48" s="44" customFormat="1" x14ac:dyDescent="0.25">
      <c r="A857" s="42"/>
      <c r="B857" s="22"/>
      <c r="C857" s="22"/>
      <c r="D857" s="16"/>
      <c r="E857" s="16"/>
      <c r="F857" s="16"/>
      <c r="G857" s="16"/>
      <c r="H857" s="16"/>
      <c r="I857" s="16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  <c r="AM857" s="8"/>
      <c r="AN857" s="8"/>
      <c r="AO857" s="8"/>
      <c r="AP857" s="8"/>
      <c r="AQ857" s="8"/>
      <c r="AR857" s="8"/>
      <c r="AS857" s="5"/>
      <c r="AT857" s="5"/>
      <c r="AU857" s="5"/>
      <c r="AV857" s="5"/>
    </row>
    <row r="858" spans="1:48" s="44" customFormat="1" x14ac:dyDescent="0.25">
      <c r="A858" s="42"/>
      <c r="B858" s="22"/>
      <c r="C858" s="22"/>
      <c r="D858" s="16"/>
      <c r="E858" s="16"/>
      <c r="F858" s="16"/>
      <c r="G858" s="16"/>
      <c r="H858" s="16"/>
      <c r="I858" s="16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  <c r="AM858" s="8"/>
      <c r="AN858" s="8"/>
      <c r="AO858" s="8"/>
      <c r="AP858" s="8"/>
      <c r="AQ858" s="8"/>
      <c r="AR858" s="8"/>
      <c r="AS858" s="5"/>
      <c r="AT858" s="5"/>
      <c r="AU858" s="5"/>
      <c r="AV858" s="5"/>
    </row>
    <row r="859" spans="1:48" s="44" customFormat="1" x14ac:dyDescent="0.25">
      <c r="A859" s="42"/>
      <c r="B859" s="22"/>
      <c r="C859" s="22"/>
      <c r="D859" s="16"/>
      <c r="E859" s="16"/>
      <c r="F859" s="16"/>
      <c r="G859" s="16"/>
      <c r="H859" s="16"/>
      <c r="I859" s="16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  <c r="AM859" s="8"/>
      <c r="AN859" s="8"/>
      <c r="AO859" s="8"/>
      <c r="AP859" s="8"/>
      <c r="AQ859" s="8"/>
      <c r="AR859" s="8"/>
      <c r="AS859" s="5"/>
      <c r="AT859" s="5"/>
      <c r="AU859" s="5"/>
      <c r="AV859" s="5"/>
    </row>
    <row r="860" spans="1:48" s="44" customFormat="1" x14ac:dyDescent="0.25">
      <c r="A860" s="42"/>
      <c r="B860" s="22"/>
      <c r="C860" s="22"/>
      <c r="D860" s="16"/>
      <c r="E860" s="16"/>
      <c r="F860" s="16"/>
      <c r="G860" s="16"/>
      <c r="H860" s="16"/>
      <c r="I860" s="16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  <c r="AM860" s="8"/>
      <c r="AN860" s="8"/>
      <c r="AO860" s="8"/>
      <c r="AP860" s="8"/>
      <c r="AQ860" s="8"/>
      <c r="AR860" s="8"/>
      <c r="AS860" s="5"/>
      <c r="AT860" s="5"/>
      <c r="AU860" s="5"/>
      <c r="AV860" s="5"/>
    </row>
    <row r="861" spans="1:48" s="44" customFormat="1" x14ac:dyDescent="0.25">
      <c r="A861" s="42"/>
      <c r="B861" s="22"/>
      <c r="C861" s="22"/>
      <c r="D861" s="16"/>
      <c r="E861" s="16"/>
      <c r="F861" s="16"/>
      <c r="G861" s="16"/>
      <c r="H861" s="16"/>
      <c r="I861" s="16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  <c r="AM861" s="8"/>
      <c r="AN861" s="8"/>
      <c r="AO861" s="8"/>
      <c r="AP861" s="8"/>
      <c r="AQ861" s="8"/>
      <c r="AR861" s="8"/>
      <c r="AS861" s="5"/>
      <c r="AT861" s="5"/>
      <c r="AU861" s="5"/>
      <c r="AV861" s="5"/>
    </row>
    <row r="862" spans="1:48" s="44" customFormat="1" x14ac:dyDescent="0.25">
      <c r="A862" s="42"/>
      <c r="B862" s="22"/>
      <c r="C862" s="22"/>
      <c r="D862" s="16"/>
      <c r="E862" s="16"/>
      <c r="F862" s="16"/>
      <c r="G862" s="16"/>
      <c r="H862" s="16"/>
      <c r="I862" s="16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  <c r="AM862" s="8"/>
      <c r="AN862" s="8"/>
      <c r="AO862" s="8"/>
      <c r="AP862" s="8"/>
      <c r="AQ862" s="8"/>
      <c r="AR862" s="8"/>
      <c r="AS862" s="5"/>
      <c r="AT862" s="5"/>
      <c r="AU862" s="5"/>
      <c r="AV862" s="5"/>
    </row>
    <row r="863" spans="1:48" s="44" customFormat="1" x14ac:dyDescent="0.25">
      <c r="A863" s="42"/>
      <c r="B863" s="22"/>
      <c r="C863" s="22"/>
      <c r="D863" s="16"/>
      <c r="E863" s="16"/>
      <c r="F863" s="16"/>
      <c r="G863" s="16"/>
      <c r="H863" s="16"/>
      <c r="I863" s="16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  <c r="AM863" s="8"/>
      <c r="AN863" s="8"/>
      <c r="AO863" s="8"/>
      <c r="AP863" s="8"/>
      <c r="AQ863" s="8"/>
      <c r="AR863" s="8"/>
      <c r="AS863" s="5"/>
      <c r="AT863" s="5"/>
      <c r="AU863" s="5"/>
      <c r="AV863" s="5"/>
    </row>
    <row r="864" spans="1:48" s="44" customFormat="1" x14ac:dyDescent="0.25">
      <c r="A864" s="42"/>
      <c r="B864" s="22"/>
      <c r="C864" s="22"/>
      <c r="D864" s="16"/>
      <c r="E864" s="16"/>
      <c r="F864" s="16"/>
      <c r="G864" s="16"/>
      <c r="H864" s="16"/>
      <c r="I864" s="16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  <c r="AM864" s="8"/>
      <c r="AN864" s="8"/>
      <c r="AO864" s="8"/>
      <c r="AP864" s="8"/>
      <c r="AQ864" s="8"/>
      <c r="AR864" s="8"/>
      <c r="AS864" s="5"/>
      <c r="AT864" s="5"/>
      <c r="AU864" s="5"/>
      <c r="AV864" s="5"/>
    </row>
    <row r="865" spans="1:48" s="44" customFormat="1" x14ac:dyDescent="0.25">
      <c r="A865" s="42"/>
      <c r="B865" s="22"/>
      <c r="C865" s="22"/>
      <c r="D865" s="16"/>
      <c r="E865" s="16"/>
      <c r="F865" s="16"/>
      <c r="G865" s="16"/>
      <c r="H865" s="16"/>
      <c r="I865" s="16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  <c r="AM865" s="8"/>
      <c r="AN865" s="8"/>
      <c r="AO865" s="8"/>
      <c r="AP865" s="8"/>
      <c r="AQ865" s="8"/>
      <c r="AR865" s="8"/>
      <c r="AS865" s="5"/>
      <c r="AT865" s="5"/>
      <c r="AU865" s="5"/>
      <c r="AV865" s="5"/>
    </row>
    <row r="866" spans="1:48" s="44" customFormat="1" x14ac:dyDescent="0.25">
      <c r="A866" s="42"/>
      <c r="B866" s="22"/>
      <c r="C866" s="22"/>
      <c r="D866" s="16"/>
      <c r="E866" s="16"/>
      <c r="F866" s="16"/>
      <c r="G866" s="16"/>
      <c r="H866" s="16"/>
      <c r="I866" s="16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  <c r="AM866" s="8"/>
      <c r="AN866" s="8"/>
      <c r="AO866" s="8"/>
      <c r="AP866" s="8"/>
      <c r="AQ866" s="8"/>
      <c r="AR866" s="8"/>
      <c r="AS866" s="5"/>
      <c r="AT866" s="5"/>
      <c r="AU866" s="5"/>
      <c r="AV866" s="5"/>
    </row>
    <row r="867" spans="1:48" s="44" customFormat="1" x14ac:dyDescent="0.25">
      <c r="A867" s="42"/>
      <c r="B867" s="22"/>
      <c r="C867" s="22"/>
      <c r="D867" s="16"/>
      <c r="E867" s="16"/>
      <c r="F867" s="16"/>
      <c r="G867" s="16"/>
      <c r="H867" s="16"/>
      <c r="I867" s="16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  <c r="AM867" s="8"/>
      <c r="AN867" s="8"/>
      <c r="AO867" s="8"/>
      <c r="AP867" s="8"/>
      <c r="AQ867" s="8"/>
      <c r="AR867" s="8"/>
      <c r="AS867" s="5"/>
      <c r="AT867" s="5"/>
      <c r="AU867" s="5"/>
      <c r="AV867" s="5"/>
    </row>
    <row r="868" spans="1:48" s="44" customFormat="1" x14ac:dyDescent="0.25">
      <c r="A868" s="42"/>
      <c r="B868" s="22"/>
      <c r="C868" s="22"/>
      <c r="D868" s="16"/>
      <c r="E868" s="16"/>
      <c r="F868" s="16"/>
      <c r="G868" s="16"/>
      <c r="H868" s="16"/>
      <c r="I868" s="16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  <c r="AM868" s="8"/>
      <c r="AN868" s="8"/>
      <c r="AO868" s="8"/>
      <c r="AP868" s="8"/>
      <c r="AQ868" s="8"/>
      <c r="AR868" s="8"/>
      <c r="AS868" s="5"/>
      <c r="AT868" s="5"/>
      <c r="AU868" s="5"/>
      <c r="AV868" s="5"/>
    </row>
    <row r="869" spans="1:48" s="44" customFormat="1" x14ac:dyDescent="0.25">
      <c r="A869" s="42"/>
      <c r="B869" s="22"/>
      <c r="C869" s="22"/>
      <c r="D869" s="16"/>
      <c r="E869" s="16"/>
      <c r="F869" s="16"/>
      <c r="G869" s="16"/>
      <c r="H869" s="16"/>
      <c r="I869" s="16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  <c r="AM869" s="8"/>
      <c r="AN869" s="8"/>
      <c r="AO869" s="8"/>
      <c r="AP869" s="8"/>
      <c r="AQ869" s="8"/>
      <c r="AR869" s="8"/>
      <c r="AS869" s="5"/>
      <c r="AT869" s="5"/>
      <c r="AU869" s="5"/>
      <c r="AV869" s="5"/>
    </row>
    <row r="870" spans="1:48" s="44" customFormat="1" x14ac:dyDescent="0.25">
      <c r="A870" s="42"/>
      <c r="B870" s="22"/>
      <c r="C870" s="22"/>
      <c r="D870" s="16"/>
      <c r="E870" s="16"/>
      <c r="F870" s="16"/>
      <c r="G870" s="16"/>
      <c r="H870" s="16"/>
      <c r="I870" s="16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  <c r="AM870" s="8"/>
      <c r="AN870" s="8"/>
      <c r="AO870" s="8"/>
      <c r="AP870" s="8"/>
      <c r="AQ870" s="8"/>
      <c r="AR870" s="8"/>
      <c r="AS870" s="5"/>
      <c r="AT870" s="5"/>
      <c r="AU870" s="5"/>
      <c r="AV870" s="5"/>
    </row>
    <row r="871" spans="1:48" s="44" customFormat="1" x14ac:dyDescent="0.25">
      <c r="A871" s="42"/>
      <c r="B871" s="22"/>
      <c r="C871" s="22"/>
      <c r="D871" s="16"/>
      <c r="E871" s="16"/>
      <c r="F871" s="16"/>
      <c r="G871" s="16"/>
      <c r="H871" s="16"/>
      <c r="I871" s="16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  <c r="AM871" s="8"/>
      <c r="AN871" s="8"/>
      <c r="AO871" s="8"/>
      <c r="AP871" s="8"/>
      <c r="AQ871" s="8"/>
      <c r="AR871" s="8"/>
      <c r="AS871" s="5"/>
      <c r="AT871" s="5"/>
      <c r="AU871" s="5"/>
      <c r="AV871" s="5"/>
    </row>
    <row r="872" spans="1:48" s="44" customFormat="1" x14ac:dyDescent="0.25">
      <c r="A872" s="42"/>
      <c r="B872" s="22"/>
      <c r="C872" s="22"/>
      <c r="D872" s="16"/>
      <c r="E872" s="16"/>
      <c r="F872" s="16"/>
      <c r="G872" s="16"/>
      <c r="H872" s="16"/>
      <c r="I872" s="16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  <c r="AM872" s="8"/>
      <c r="AN872" s="8"/>
      <c r="AO872" s="8"/>
      <c r="AP872" s="8"/>
      <c r="AQ872" s="8"/>
      <c r="AR872" s="8"/>
      <c r="AS872" s="5"/>
      <c r="AT872" s="5"/>
      <c r="AU872" s="5"/>
      <c r="AV872" s="5"/>
    </row>
    <row r="873" spans="1:48" s="44" customFormat="1" x14ac:dyDescent="0.25">
      <c r="A873" s="42"/>
      <c r="B873" s="22"/>
      <c r="C873" s="22"/>
      <c r="D873" s="16"/>
      <c r="E873" s="16"/>
      <c r="F873" s="16"/>
      <c r="G873" s="16"/>
      <c r="H873" s="16"/>
      <c r="I873" s="16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  <c r="AM873" s="8"/>
      <c r="AN873" s="8"/>
      <c r="AO873" s="8"/>
      <c r="AP873" s="8"/>
      <c r="AQ873" s="8"/>
      <c r="AR873" s="8"/>
      <c r="AS873" s="5"/>
      <c r="AT873" s="5"/>
      <c r="AU873" s="5"/>
      <c r="AV873" s="5"/>
    </row>
    <row r="874" spans="1:48" s="44" customFormat="1" x14ac:dyDescent="0.25">
      <c r="A874" s="42"/>
      <c r="B874" s="22"/>
      <c r="C874" s="22"/>
      <c r="D874" s="16"/>
      <c r="E874" s="16"/>
      <c r="F874" s="16"/>
      <c r="G874" s="16"/>
      <c r="H874" s="16"/>
      <c r="I874" s="16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  <c r="AM874" s="8"/>
      <c r="AN874" s="8"/>
      <c r="AO874" s="8"/>
      <c r="AP874" s="8"/>
      <c r="AQ874" s="8"/>
      <c r="AR874" s="8"/>
      <c r="AS874" s="5"/>
      <c r="AT874" s="5"/>
      <c r="AU874" s="5"/>
      <c r="AV874" s="5"/>
    </row>
    <row r="875" spans="1:48" s="44" customFormat="1" x14ac:dyDescent="0.25">
      <c r="A875" s="42"/>
      <c r="B875" s="22"/>
      <c r="C875" s="22"/>
      <c r="D875" s="16"/>
      <c r="E875" s="16"/>
      <c r="F875" s="16"/>
      <c r="G875" s="16"/>
      <c r="H875" s="16"/>
      <c r="I875" s="16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  <c r="AM875" s="8"/>
      <c r="AN875" s="8"/>
      <c r="AO875" s="8"/>
      <c r="AP875" s="8"/>
      <c r="AQ875" s="8"/>
      <c r="AR875" s="8"/>
      <c r="AS875" s="5"/>
      <c r="AT875" s="5"/>
      <c r="AU875" s="5"/>
      <c r="AV875" s="5"/>
    </row>
    <row r="876" spans="1:48" s="44" customFormat="1" x14ac:dyDescent="0.25">
      <c r="A876" s="42"/>
      <c r="B876" s="22"/>
      <c r="C876" s="22"/>
      <c r="D876" s="16"/>
      <c r="E876" s="16"/>
      <c r="F876" s="16"/>
      <c r="G876" s="16"/>
      <c r="H876" s="16"/>
      <c r="I876" s="16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  <c r="AM876" s="8"/>
      <c r="AN876" s="8"/>
      <c r="AO876" s="8"/>
      <c r="AP876" s="8"/>
      <c r="AQ876" s="8"/>
      <c r="AR876" s="8"/>
      <c r="AS876" s="5"/>
      <c r="AT876" s="5"/>
      <c r="AU876" s="5"/>
      <c r="AV876" s="5"/>
    </row>
    <row r="877" spans="1:48" s="44" customFormat="1" x14ac:dyDescent="0.25">
      <c r="A877" s="42"/>
      <c r="B877" s="22"/>
      <c r="C877" s="22"/>
      <c r="D877" s="16"/>
      <c r="E877" s="16"/>
      <c r="F877" s="16"/>
      <c r="G877" s="16"/>
      <c r="H877" s="16"/>
      <c r="I877" s="16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  <c r="AM877" s="8"/>
      <c r="AN877" s="8"/>
      <c r="AO877" s="8"/>
      <c r="AP877" s="8"/>
      <c r="AQ877" s="8"/>
      <c r="AR877" s="8"/>
      <c r="AS877" s="5"/>
      <c r="AT877" s="5"/>
      <c r="AU877" s="5"/>
      <c r="AV877" s="5"/>
    </row>
    <row r="878" spans="1:48" s="44" customFormat="1" x14ac:dyDescent="0.25">
      <c r="A878" s="42"/>
      <c r="B878" s="22"/>
      <c r="C878" s="22"/>
      <c r="D878" s="16"/>
      <c r="E878" s="16"/>
      <c r="F878" s="16"/>
      <c r="G878" s="16"/>
      <c r="H878" s="16"/>
      <c r="I878" s="16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  <c r="AM878" s="8"/>
      <c r="AN878" s="8"/>
      <c r="AO878" s="8"/>
      <c r="AP878" s="8"/>
      <c r="AQ878" s="8"/>
      <c r="AR878" s="8"/>
      <c r="AS878" s="5"/>
      <c r="AT878" s="5"/>
      <c r="AU878" s="5"/>
      <c r="AV878" s="5"/>
    </row>
    <row r="879" spans="1:48" s="44" customFormat="1" x14ac:dyDescent="0.25">
      <c r="A879" s="42"/>
      <c r="B879" s="22"/>
      <c r="C879" s="22"/>
      <c r="D879" s="16"/>
      <c r="E879" s="16"/>
      <c r="F879" s="16"/>
      <c r="G879" s="16"/>
      <c r="H879" s="16"/>
      <c r="I879" s="16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  <c r="AM879" s="8"/>
      <c r="AN879" s="8"/>
      <c r="AO879" s="8"/>
      <c r="AP879" s="8"/>
      <c r="AQ879" s="8"/>
      <c r="AR879" s="8"/>
      <c r="AS879" s="5"/>
      <c r="AT879" s="5"/>
      <c r="AU879" s="5"/>
      <c r="AV879" s="5"/>
    </row>
    <row r="880" spans="1:48" s="44" customFormat="1" x14ac:dyDescent="0.25">
      <c r="A880" s="42"/>
      <c r="B880" s="22"/>
      <c r="C880" s="22"/>
      <c r="D880" s="16"/>
      <c r="E880" s="16"/>
      <c r="F880" s="16"/>
      <c r="G880" s="16"/>
      <c r="H880" s="16"/>
      <c r="I880" s="16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  <c r="AM880" s="8"/>
      <c r="AN880" s="8"/>
      <c r="AO880" s="8"/>
      <c r="AP880" s="8"/>
      <c r="AQ880" s="8"/>
      <c r="AR880" s="8"/>
      <c r="AS880" s="5"/>
      <c r="AT880" s="5"/>
      <c r="AU880" s="5"/>
      <c r="AV880" s="5"/>
    </row>
    <row r="881" spans="1:48" s="44" customFormat="1" x14ac:dyDescent="0.25">
      <c r="A881" s="42"/>
      <c r="B881" s="22"/>
      <c r="C881" s="22"/>
      <c r="D881" s="16"/>
      <c r="E881" s="16"/>
      <c r="F881" s="16"/>
      <c r="G881" s="16"/>
      <c r="H881" s="16"/>
      <c r="I881" s="16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  <c r="AM881" s="8"/>
      <c r="AN881" s="8"/>
      <c r="AO881" s="8"/>
      <c r="AP881" s="8"/>
      <c r="AQ881" s="8"/>
      <c r="AR881" s="8"/>
      <c r="AS881" s="5"/>
      <c r="AT881" s="5"/>
      <c r="AU881" s="5"/>
      <c r="AV881" s="5"/>
    </row>
    <row r="882" spans="1:48" s="44" customFormat="1" x14ac:dyDescent="0.25">
      <c r="A882" s="42"/>
      <c r="B882" s="22"/>
      <c r="C882" s="22"/>
      <c r="D882" s="16"/>
      <c r="E882" s="16"/>
      <c r="F882" s="16"/>
      <c r="G882" s="16"/>
      <c r="H882" s="16"/>
      <c r="I882" s="16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  <c r="AM882" s="8"/>
      <c r="AN882" s="8"/>
      <c r="AO882" s="8"/>
      <c r="AP882" s="8"/>
      <c r="AQ882" s="8"/>
      <c r="AR882" s="8"/>
      <c r="AS882" s="5"/>
      <c r="AT882" s="5"/>
      <c r="AU882" s="5"/>
      <c r="AV882" s="5"/>
    </row>
    <row r="883" spans="1:48" s="44" customFormat="1" x14ac:dyDescent="0.25">
      <c r="A883" s="42"/>
      <c r="B883" s="22"/>
      <c r="C883" s="22"/>
      <c r="D883" s="16"/>
      <c r="E883" s="16"/>
      <c r="F883" s="16"/>
      <c r="G883" s="16"/>
      <c r="H883" s="16"/>
      <c r="I883" s="16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  <c r="AM883" s="8"/>
      <c r="AN883" s="8"/>
      <c r="AO883" s="8"/>
      <c r="AP883" s="8"/>
      <c r="AQ883" s="8"/>
      <c r="AR883" s="8"/>
      <c r="AS883" s="5"/>
      <c r="AT883" s="5"/>
      <c r="AU883" s="5"/>
      <c r="AV883" s="5"/>
    </row>
    <row r="884" spans="1:48" s="44" customFormat="1" x14ac:dyDescent="0.25">
      <c r="A884" s="42"/>
      <c r="B884" s="22"/>
      <c r="C884" s="22"/>
      <c r="D884" s="16"/>
      <c r="E884" s="16"/>
      <c r="F884" s="16"/>
      <c r="G884" s="16"/>
      <c r="H884" s="16"/>
      <c r="I884" s="16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  <c r="AM884" s="8"/>
      <c r="AN884" s="8"/>
      <c r="AO884" s="8"/>
      <c r="AP884" s="8"/>
      <c r="AQ884" s="8"/>
      <c r="AR884" s="8"/>
      <c r="AS884" s="5"/>
      <c r="AT884" s="5"/>
      <c r="AU884" s="5"/>
      <c r="AV884" s="5"/>
    </row>
    <row r="885" spans="1:48" s="44" customFormat="1" x14ac:dyDescent="0.25">
      <c r="A885" s="42"/>
      <c r="B885" s="22"/>
      <c r="C885" s="22"/>
      <c r="D885" s="16"/>
      <c r="E885" s="16"/>
      <c r="F885" s="16"/>
      <c r="G885" s="16"/>
      <c r="H885" s="16"/>
      <c r="I885" s="16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  <c r="AM885" s="8"/>
      <c r="AN885" s="8"/>
      <c r="AO885" s="8"/>
      <c r="AP885" s="8"/>
      <c r="AQ885" s="8"/>
      <c r="AR885" s="8"/>
      <c r="AS885" s="5"/>
      <c r="AT885" s="5"/>
      <c r="AU885" s="5"/>
      <c r="AV885" s="5"/>
    </row>
    <row r="886" spans="1:48" s="44" customFormat="1" x14ac:dyDescent="0.25">
      <c r="A886" s="42"/>
      <c r="B886" s="22"/>
      <c r="C886" s="22"/>
      <c r="D886" s="16"/>
      <c r="E886" s="16"/>
      <c r="F886" s="16"/>
      <c r="G886" s="16"/>
      <c r="H886" s="16"/>
      <c r="I886" s="16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  <c r="AM886" s="8"/>
      <c r="AN886" s="8"/>
      <c r="AO886" s="8"/>
      <c r="AP886" s="8"/>
      <c r="AQ886" s="8"/>
      <c r="AR886" s="8"/>
      <c r="AS886" s="5"/>
      <c r="AT886" s="5"/>
      <c r="AU886" s="5"/>
      <c r="AV886" s="5"/>
    </row>
    <row r="887" spans="1:48" s="44" customFormat="1" x14ac:dyDescent="0.25">
      <c r="A887" s="42"/>
      <c r="B887" s="22"/>
      <c r="C887" s="22"/>
      <c r="D887" s="16"/>
      <c r="E887" s="16"/>
      <c r="F887" s="16"/>
      <c r="G887" s="16"/>
      <c r="H887" s="16"/>
      <c r="I887" s="16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  <c r="AM887" s="8"/>
      <c r="AN887" s="8"/>
      <c r="AO887" s="8"/>
      <c r="AP887" s="8"/>
      <c r="AQ887" s="8"/>
      <c r="AR887" s="8"/>
      <c r="AS887" s="5"/>
      <c r="AT887" s="5"/>
      <c r="AU887" s="5"/>
      <c r="AV887" s="5"/>
    </row>
    <row r="888" spans="1:48" s="44" customFormat="1" x14ac:dyDescent="0.25">
      <c r="A888" s="42"/>
      <c r="B888" s="22"/>
      <c r="C888" s="22"/>
      <c r="D888" s="16"/>
      <c r="E888" s="16"/>
      <c r="F888" s="16"/>
      <c r="G888" s="16"/>
      <c r="H888" s="16"/>
      <c r="I888" s="16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/>
      <c r="AQ888" s="8"/>
      <c r="AR888" s="8"/>
      <c r="AS888" s="5"/>
      <c r="AT888" s="5"/>
      <c r="AU888" s="5"/>
      <c r="AV888" s="5"/>
    </row>
    <row r="889" spans="1:48" s="44" customFormat="1" x14ac:dyDescent="0.25">
      <c r="A889" s="42"/>
      <c r="B889" s="22"/>
      <c r="C889" s="22"/>
      <c r="D889" s="16"/>
      <c r="E889" s="16"/>
      <c r="F889" s="16"/>
      <c r="G889" s="16"/>
      <c r="H889" s="16"/>
      <c r="I889" s="16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  <c r="AM889" s="8"/>
      <c r="AN889" s="8"/>
      <c r="AO889" s="8"/>
      <c r="AP889" s="8"/>
      <c r="AQ889" s="8"/>
      <c r="AR889" s="8"/>
      <c r="AS889" s="5"/>
      <c r="AT889" s="5"/>
      <c r="AU889" s="5"/>
      <c r="AV889" s="5"/>
    </row>
    <row r="890" spans="1:48" s="44" customFormat="1" x14ac:dyDescent="0.25">
      <c r="A890" s="42"/>
      <c r="B890" s="22"/>
      <c r="C890" s="22"/>
      <c r="D890" s="16"/>
      <c r="E890" s="16"/>
      <c r="F890" s="16"/>
      <c r="G890" s="16"/>
      <c r="H890" s="16"/>
      <c r="I890" s="16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  <c r="AM890" s="8"/>
      <c r="AN890" s="8"/>
      <c r="AO890" s="8"/>
      <c r="AP890" s="8"/>
      <c r="AQ890" s="8"/>
      <c r="AR890" s="8"/>
      <c r="AS890" s="5"/>
      <c r="AT890" s="5"/>
      <c r="AU890" s="5"/>
      <c r="AV890" s="5"/>
    </row>
    <row r="891" spans="1:48" s="44" customFormat="1" x14ac:dyDescent="0.25">
      <c r="A891" s="42"/>
      <c r="B891" s="22"/>
      <c r="C891" s="22"/>
      <c r="D891" s="16"/>
      <c r="E891" s="16"/>
      <c r="F891" s="16"/>
      <c r="G891" s="16"/>
      <c r="H891" s="16"/>
      <c r="I891" s="16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  <c r="AM891" s="8"/>
      <c r="AN891" s="8"/>
      <c r="AO891" s="8"/>
      <c r="AP891" s="8"/>
      <c r="AQ891" s="8"/>
      <c r="AR891" s="8"/>
      <c r="AS891" s="5"/>
      <c r="AT891" s="5"/>
      <c r="AU891" s="5"/>
      <c r="AV891" s="5"/>
    </row>
    <row r="892" spans="1:48" s="44" customFormat="1" x14ac:dyDescent="0.25">
      <c r="A892" s="42"/>
      <c r="B892" s="22"/>
      <c r="C892" s="22"/>
      <c r="D892" s="16"/>
      <c r="E892" s="16"/>
      <c r="F892" s="16"/>
      <c r="G892" s="16"/>
      <c r="H892" s="16"/>
      <c r="I892" s="16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  <c r="AM892" s="8"/>
      <c r="AN892" s="8"/>
      <c r="AO892" s="8"/>
      <c r="AP892" s="8"/>
      <c r="AQ892" s="8"/>
      <c r="AR892" s="8"/>
      <c r="AS892" s="5"/>
      <c r="AT892" s="5"/>
      <c r="AU892" s="5"/>
      <c r="AV892" s="5"/>
    </row>
    <row r="893" spans="1:48" s="44" customFormat="1" x14ac:dyDescent="0.25">
      <c r="A893" s="42"/>
      <c r="B893" s="22"/>
      <c r="C893" s="22"/>
      <c r="D893" s="16"/>
      <c r="E893" s="16"/>
      <c r="F893" s="16"/>
      <c r="G893" s="16"/>
      <c r="H893" s="16"/>
      <c r="I893" s="16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  <c r="AM893" s="8"/>
      <c r="AN893" s="8"/>
      <c r="AO893" s="8"/>
      <c r="AP893" s="8"/>
      <c r="AQ893" s="8"/>
      <c r="AR893" s="8"/>
      <c r="AS893" s="5"/>
      <c r="AT893" s="5"/>
      <c r="AU893" s="5"/>
      <c r="AV893" s="5"/>
    </row>
    <row r="894" spans="1:48" s="44" customFormat="1" x14ac:dyDescent="0.25">
      <c r="A894" s="42"/>
      <c r="B894" s="22"/>
      <c r="C894" s="22"/>
      <c r="D894" s="16"/>
      <c r="E894" s="16"/>
      <c r="F894" s="16"/>
      <c r="G894" s="16"/>
      <c r="H894" s="16"/>
      <c r="I894" s="16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  <c r="AM894" s="8"/>
      <c r="AN894" s="8"/>
      <c r="AO894" s="8"/>
      <c r="AP894" s="8"/>
      <c r="AQ894" s="8"/>
      <c r="AR894" s="8"/>
      <c r="AS894" s="5"/>
      <c r="AT894" s="5"/>
      <c r="AU894" s="5"/>
      <c r="AV894" s="5"/>
    </row>
    <row r="895" spans="1:48" s="44" customFormat="1" x14ac:dyDescent="0.25">
      <c r="A895" s="42"/>
      <c r="B895" s="22"/>
      <c r="C895" s="22"/>
      <c r="D895" s="16"/>
      <c r="E895" s="16"/>
      <c r="F895" s="16"/>
      <c r="G895" s="16"/>
      <c r="H895" s="16"/>
      <c r="I895" s="16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  <c r="AM895" s="8"/>
      <c r="AN895" s="8"/>
      <c r="AO895" s="8"/>
      <c r="AP895" s="8"/>
      <c r="AQ895" s="8"/>
      <c r="AR895" s="8"/>
      <c r="AS895" s="5"/>
      <c r="AT895" s="5"/>
      <c r="AU895" s="5"/>
      <c r="AV895" s="5"/>
    </row>
    <row r="896" spans="1:48" s="44" customFormat="1" x14ac:dyDescent="0.25">
      <c r="A896" s="42"/>
      <c r="B896" s="22"/>
      <c r="C896" s="22"/>
      <c r="D896" s="16"/>
      <c r="E896" s="16"/>
      <c r="F896" s="16"/>
      <c r="G896" s="16"/>
      <c r="H896" s="16"/>
      <c r="I896" s="16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  <c r="AM896" s="8"/>
      <c r="AN896" s="8"/>
      <c r="AO896" s="8"/>
      <c r="AP896" s="8"/>
      <c r="AQ896" s="8"/>
      <c r="AR896" s="8"/>
      <c r="AS896" s="5"/>
      <c r="AT896" s="5"/>
      <c r="AU896" s="5"/>
      <c r="AV896" s="5"/>
    </row>
    <row r="897" spans="1:48" s="44" customFormat="1" x14ac:dyDescent="0.25">
      <c r="A897" s="42"/>
      <c r="B897" s="22"/>
      <c r="C897" s="22"/>
      <c r="D897" s="16"/>
      <c r="E897" s="16"/>
      <c r="F897" s="16"/>
      <c r="G897" s="16"/>
      <c r="H897" s="16"/>
      <c r="I897" s="16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  <c r="AM897" s="8"/>
      <c r="AN897" s="8"/>
      <c r="AO897" s="8"/>
      <c r="AP897" s="8"/>
      <c r="AQ897" s="8"/>
      <c r="AR897" s="8"/>
      <c r="AS897" s="5"/>
      <c r="AT897" s="5"/>
      <c r="AU897" s="5"/>
      <c r="AV897" s="5"/>
    </row>
    <row r="898" spans="1:48" s="44" customFormat="1" x14ac:dyDescent="0.25">
      <c r="A898" s="42"/>
      <c r="B898" s="22"/>
      <c r="C898" s="22"/>
      <c r="D898" s="16"/>
      <c r="E898" s="16"/>
      <c r="F898" s="16"/>
      <c r="G898" s="16"/>
      <c r="H898" s="16"/>
      <c r="I898" s="16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  <c r="AM898" s="8"/>
      <c r="AN898" s="8"/>
      <c r="AO898" s="8"/>
      <c r="AP898" s="8"/>
      <c r="AQ898" s="8"/>
      <c r="AR898" s="8"/>
      <c r="AS898" s="5"/>
      <c r="AT898" s="5"/>
      <c r="AU898" s="5"/>
      <c r="AV898" s="5"/>
    </row>
    <row r="899" spans="1:48" s="44" customFormat="1" x14ac:dyDescent="0.25">
      <c r="A899" s="42"/>
      <c r="B899" s="22"/>
      <c r="C899" s="22"/>
      <c r="D899" s="16"/>
      <c r="E899" s="16"/>
      <c r="F899" s="16"/>
      <c r="G899" s="16"/>
      <c r="H899" s="16"/>
      <c r="I899" s="16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  <c r="AM899" s="8"/>
      <c r="AN899" s="8"/>
      <c r="AO899" s="8"/>
      <c r="AP899" s="8"/>
      <c r="AQ899" s="8"/>
      <c r="AR899" s="8"/>
      <c r="AS899" s="5"/>
      <c r="AT899" s="5"/>
      <c r="AU899" s="5"/>
      <c r="AV899" s="5"/>
    </row>
    <row r="900" spans="1:48" s="44" customFormat="1" x14ac:dyDescent="0.25">
      <c r="A900" s="42"/>
      <c r="B900" s="22"/>
      <c r="C900" s="22"/>
      <c r="D900" s="16"/>
      <c r="E900" s="16"/>
      <c r="F900" s="16"/>
      <c r="G900" s="16"/>
      <c r="H900" s="16"/>
      <c r="I900" s="16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  <c r="AM900" s="8"/>
      <c r="AN900" s="8"/>
      <c r="AO900" s="8"/>
      <c r="AP900" s="8"/>
      <c r="AQ900" s="8"/>
      <c r="AR900" s="8"/>
      <c r="AS900" s="5"/>
      <c r="AT900" s="5"/>
      <c r="AU900" s="5"/>
      <c r="AV900" s="5"/>
    </row>
    <row r="901" spans="1:48" s="44" customFormat="1" x14ac:dyDescent="0.25">
      <c r="A901" s="42"/>
      <c r="B901" s="22"/>
      <c r="C901" s="22"/>
      <c r="D901" s="16"/>
      <c r="E901" s="16"/>
      <c r="F901" s="16"/>
      <c r="G901" s="16"/>
      <c r="H901" s="16"/>
      <c r="I901" s="16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  <c r="AM901" s="8"/>
      <c r="AN901" s="8"/>
      <c r="AO901" s="8"/>
      <c r="AP901" s="8"/>
      <c r="AQ901" s="8"/>
      <c r="AR901" s="8"/>
      <c r="AS901" s="5"/>
      <c r="AT901" s="5"/>
      <c r="AU901" s="5"/>
      <c r="AV901" s="5"/>
    </row>
    <row r="902" spans="1:48" s="44" customFormat="1" x14ac:dyDescent="0.25">
      <c r="A902" s="42"/>
      <c r="B902" s="22"/>
      <c r="C902" s="22"/>
      <c r="D902" s="16"/>
      <c r="E902" s="16"/>
      <c r="F902" s="16"/>
      <c r="G902" s="16"/>
      <c r="H902" s="16"/>
      <c r="I902" s="16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  <c r="AM902" s="8"/>
      <c r="AN902" s="8"/>
      <c r="AO902" s="8"/>
      <c r="AP902" s="8"/>
      <c r="AQ902" s="8"/>
      <c r="AR902" s="8"/>
      <c r="AS902" s="5"/>
      <c r="AT902" s="5"/>
      <c r="AU902" s="5"/>
      <c r="AV902" s="5"/>
    </row>
    <row r="903" spans="1:48" s="44" customFormat="1" x14ac:dyDescent="0.25">
      <c r="A903" s="42"/>
      <c r="B903" s="22"/>
      <c r="C903" s="22"/>
      <c r="D903" s="16"/>
      <c r="E903" s="16"/>
      <c r="F903" s="16"/>
      <c r="G903" s="16"/>
      <c r="H903" s="16"/>
      <c r="I903" s="16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  <c r="AM903" s="8"/>
      <c r="AN903" s="8"/>
      <c r="AO903" s="8"/>
      <c r="AP903" s="8"/>
      <c r="AQ903" s="8"/>
      <c r="AR903" s="8"/>
      <c r="AS903" s="5"/>
      <c r="AT903" s="5"/>
      <c r="AU903" s="5"/>
      <c r="AV903" s="5"/>
    </row>
    <row r="904" spans="1:48" s="44" customFormat="1" x14ac:dyDescent="0.25">
      <c r="A904" s="42"/>
      <c r="B904" s="22"/>
      <c r="C904" s="22"/>
      <c r="D904" s="16"/>
      <c r="E904" s="16"/>
      <c r="F904" s="16"/>
      <c r="G904" s="16"/>
      <c r="H904" s="16"/>
      <c r="I904" s="16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  <c r="AM904" s="8"/>
      <c r="AN904" s="8"/>
      <c r="AO904" s="8"/>
      <c r="AP904" s="8"/>
      <c r="AQ904" s="8"/>
      <c r="AR904" s="8"/>
      <c r="AS904" s="5"/>
      <c r="AT904" s="5"/>
      <c r="AU904" s="5"/>
      <c r="AV904" s="5"/>
    </row>
    <row r="905" spans="1:48" s="44" customFormat="1" x14ac:dyDescent="0.25">
      <c r="A905" s="42"/>
      <c r="B905" s="22"/>
      <c r="C905" s="22"/>
      <c r="D905" s="16"/>
      <c r="E905" s="16"/>
      <c r="F905" s="16"/>
      <c r="G905" s="16"/>
      <c r="H905" s="16"/>
      <c r="I905" s="16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  <c r="AM905" s="8"/>
      <c r="AN905" s="8"/>
      <c r="AO905" s="8"/>
      <c r="AP905" s="8"/>
      <c r="AQ905" s="8"/>
      <c r="AR905" s="8"/>
      <c r="AS905" s="5"/>
      <c r="AT905" s="5"/>
      <c r="AU905" s="5"/>
      <c r="AV905" s="5"/>
    </row>
    <row r="906" spans="1:48" s="44" customFormat="1" x14ac:dyDescent="0.25">
      <c r="A906" s="42"/>
      <c r="B906" s="22"/>
      <c r="C906" s="22"/>
      <c r="D906" s="16"/>
      <c r="E906" s="16"/>
      <c r="F906" s="16"/>
      <c r="G906" s="16"/>
      <c r="H906" s="16"/>
      <c r="I906" s="16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  <c r="AM906" s="8"/>
      <c r="AN906" s="8"/>
      <c r="AO906" s="8"/>
      <c r="AP906" s="8"/>
      <c r="AQ906" s="8"/>
      <c r="AR906" s="8"/>
      <c r="AS906" s="5"/>
      <c r="AT906" s="5"/>
      <c r="AU906" s="5"/>
      <c r="AV906" s="5"/>
    </row>
    <row r="907" spans="1:48" s="44" customFormat="1" x14ac:dyDescent="0.25">
      <c r="A907" s="42"/>
      <c r="B907" s="22"/>
      <c r="C907" s="22"/>
      <c r="D907" s="16"/>
      <c r="E907" s="16"/>
      <c r="F907" s="16"/>
      <c r="G907" s="16"/>
      <c r="H907" s="16"/>
      <c r="I907" s="16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  <c r="AM907" s="8"/>
      <c r="AN907" s="8"/>
      <c r="AO907" s="8"/>
      <c r="AP907" s="8"/>
      <c r="AQ907" s="8"/>
      <c r="AR907" s="8"/>
      <c r="AS907" s="5"/>
      <c r="AT907" s="5"/>
      <c r="AU907" s="5"/>
      <c r="AV907" s="5"/>
    </row>
    <row r="908" spans="1:48" s="44" customFormat="1" x14ac:dyDescent="0.25">
      <c r="A908" s="42"/>
      <c r="B908" s="22"/>
      <c r="C908" s="22"/>
      <c r="D908" s="16"/>
      <c r="E908" s="16"/>
      <c r="F908" s="16"/>
      <c r="G908" s="16"/>
      <c r="H908" s="16"/>
      <c r="I908" s="16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  <c r="AM908" s="8"/>
      <c r="AN908" s="8"/>
      <c r="AO908" s="8"/>
      <c r="AP908" s="8"/>
      <c r="AQ908" s="8"/>
      <c r="AR908" s="8"/>
      <c r="AS908" s="5"/>
      <c r="AT908" s="5"/>
      <c r="AU908" s="5"/>
      <c r="AV908" s="5"/>
    </row>
    <row r="909" spans="1:48" s="44" customFormat="1" x14ac:dyDescent="0.25">
      <c r="A909" s="42"/>
      <c r="B909" s="22"/>
      <c r="C909" s="22"/>
      <c r="D909" s="16"/>
      <c r="E909" s="16"/>
      <c r="F909" s="16"/>
      <c r="G909" s="16"/>
      <c r="H909" s="16"/>
      <c r="I909" s="16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  <c r="AM909" s="8"/>
      <c r="AN909" s="8"/>
      <c r="AO909" s="8"/>
      <c r="AP909" s="8"/>
      <c r="AQ909" s="8"/>
      <c r="AR909" s="8"/>
      <c r="AS909" s="5"/>
      <c r="AT909" s="5"/>
      <c r="AU909" s="5"/>
      <c r="AV909" s="5"/>
    </row>
    <row r="910" spans="1:48" s="44" customFormat="1" x14ac:dyDescent="0.25">
      <c r="A910" s="42"/>
      <c r="B910" s="22"/>
      <c r="C910" s="22"/>
      <c r="D910" s="16"/>
      <c r="E910" s="16"/>
      <c r="F910" s="16"/>
      <c r="G910" s="16"/>
      <c r="H910" s="16"/>
      <c r="I910" s="16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  <c r="AM910" s="8"/>
      <c r="AN910" s="8"/>
      <c r="AO910" s="8"/>
      <c r="AP910" s="8"/>
      <c r="AQ910" s="8"/>
      <c r="AR910" s="8"/>
      <c r="AS910" s="5"/>
      <c r="AT910" s="5"/>
      <c r="AU910" s="5"/>
      <c r="AV910" s="5"/>
    </row>
    <row r="911" spans="1:48" s="44" customFormat="1" x14ac:dyDescent="0.25">
      <c r="A911" s="42"/>
      <c r="B911" s="22"/>
      <c r="C911" s="22"/>
      <c r="D911" s="16"/>
      <c r="E911" s="16"/>
      <c r="F911" s="16"/>
      <c r="G911" s="16"/>
      <c r="H911" s="16"/>
      <c r="I911" s="16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  <c r="AM911" s="8"/>
      <c r="AN911" s="8"/>
      <c r="AO911" s="8"/>
      <c r="AP911" s="8"/>
      <c r="AQ911" s="8"/>
      <c r="AR911" s="8"/>
      <c r="AS911" s="5"/>
      <c r="AT911" s="5"/>
      <c r="AU911" s="5"/>
      <c r="AV911" s="5"/>
    </row>
    <row r="912" spans="1:48" s="44" customFormat="1" x14ac:dyDescent="0.25">
      <c r="A912" s="42"/>
      <c r="B912" s="22"/>
      <c r="C912" s="22"/>
      <c r="D912" s="16"/>
      <c r="E912" s="16"/>
      <c r="F912" s="16"/>
      <c r="G912" s="16"/>
      <c r="H912" s="16"/>
      <c r="I912" s="16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  <c r="AM912" s="8"/>
      <c r="AN912" s="8"/>
      <c r="AO912" s="8"/>
      <c r="AP912" s="8"/>
      <c r="AQ912" s="8"/>
      <c r="AR912" s="8"/>
      <c r="AS912" s="5"/>
      <c r="AT912" s="5"/>
      <c r="AU912" s="5"/>
      <c r="AV912" s="5"/>
    </row>
    <row r="913" spans="1:48" s="44" customFormat="1" x14ac:dyDescent="0.25">
      <c r="A913" s="42"/>
      <c r="B913" s="22"/>
      <c r="C913" s="22"/>
      <c r="D913" s="16"/>
      <c r="E913" s="16"/>
      <c r="F913" s="16"/>
      <c r="G913" s="16"/>
      <c r="H913" s="16"/>
      <c r="I913" s="16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  <c r="AM913" s="8"/>
      <c r="AN913" s="8"/>
      <c r="AO913" s="8"/>
      <c r="AP913" s="8"/>
      <c r="AQ913" s="8"/>
      <c r="AR913" s="8"/>
      <c r="AS913" s="5"/>
      <c r="AT913" s="5"/>
      <c r="AU913" s="5"/>
      <c r="AV913" s="5"/>
    </row>
    <row r="914" spans="1:48" s="44" customFormat="1" x14ac:dyDescent="0.25">
      <c r="A914" s="42"/>
      <c r="B914" s="22"/>
      <c r="C914" s="22"/>
      <c r="D914" s="16"/>
      <c r="E914" s="16"/>
      <c r="F914" s="16"/>
      <c r="G914" s="16"/>
      <c r="H914" s="16"/>
      <c r="I914" s="16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  <c r="AO914" s="8"/>
      <c r="AP914" s="8"/>
      <c r="AQ914" s="8"/>
      <c r="AR914" s="8"/>
      <c r="AS914" s="5"/>
      <c r="AT914" s="5"/>
      <c r="AU914" s="5"/>
      <c r="AV914" s="5"/>
    </row>
    <row r="915" spans="1:48" s="44" customFormat="1" x14ac:dyDescent="0.25">
      <c r="A915" s="42"/>
      <c r="B915" s="22"/>
      <c r="C915" s="22"/>
      <c r="D915" s="16"/>
      <c r="E915" s="16"/>
      <c r="F915" s="16"/>
      <c r="G915" s="16"/>
      <c r="H915" s="16"/>
      <c r="I915" s="16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  <c r="AM915" s="8"/>
      <c r="AN915" s="8"/>
      <c r="AO915" s="8"/>
      <c r="AP915" s="8"/>
      <c r="AQ915" s="8"/>
      <c r="AR915" s="8"/>
      <c r="AS915" s="5"/>
      <c r="AT915" s="5"/>
      <c r="AU915" s="5"/>
      <c r="AV915" s="5"/>
    </row>
    <row r="916" spans="1:48" s="44" customFormat="1" x14ac:dyDescent="0.25">
      <c r="A916" s="42"/>
      <c r="B916" s="22"/>
      <c r="C916" s="22"/>
      <c r="D916" s="16"/>
      <c r="E916" s="16"/>
      <c r="F916" s="16"/>
      <c r="G916" s="16"/>
      <c r="H916" s="16"/>
      <c r="I916" s="16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  <c r="AM916" s="8"/>
      <c r="AN916" s="8"/>
      <c r="AO916" s="8"/>
      <c r="AP916" s="8"/>
      <c r="AQ916" s="8"/>
      <c r="AR916" s="8"/>
      <c r="AS916" s="5"/>
      <c r="AT916" s="5"/>
      <c r="AU916" s="5"/>
      <c r="AV916" s="5"/>
    </row>
    <row r="917" spans="1:48" s="44" customFormat="1" x14ac:dyDescent="0.25">
      <c r="A917" s="42"/>
      <c r="B917" s="22"/>
      <c r="C917" s="22"/>
      <c r="D917" s="16"/>
      <c r="E917" s="16"/>
      <c r="F917" s="16"/>
      <c r="G917" s="16"/>
      <c r="H917" s="16"/>
      <c r="I917" s="16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  <c r="AM917" s="8"/>
      <c r="AN917" s="8"/>
      <c r="AO917" s="8"/>
      <c r="AP917" s="8"/>
      <c r="AQ917" s="8"/>
      <c r="AR917" s="8"/>
      <c r="AS917" s="5"/>
      <c r="AT917" s="5"/>
      <c r="AU917" s="5"/>
      <c r="AV917" s="5"/>
    </row>
    <row r="918" spans="1:48" s="44" customFormat="1" x14ac:dyDescent="0.25">
      <c r="A918" s="42"/>
      <c r="B918" s="22"/>
      <c r="C918" s="22"/>
      <c r="D918" s="16"/>
      <c r="E918" s="16"/>
      <c r="F918" s="16"/>
      <c r="G918" s="16"/>
      <c r="H918" s="16"/>
      <c r="I918" s="16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  <c r="AM918" s="8"/>
      <c r="AN918" s="8"/>
      <c r="AO918" s="8"/>
      <c r="AP918" s="8"/>
      <c r="AQ918" s="8"/>
      <c r="AR918" s="8"/>
      <c r="AS918" s="5"/>
      <c r="AT918" s="5"/>
      <c r="AU918" s="5"/>
      <c r="AV918" s="5"/>
    </row>
    <row r="919" spans="1:48" s="44" customFormat="1" x14ac:dyDescent="0.25">
      <c r="A919" s="42"/>
      <c r="B919" s="22"/>
      <c r="C919" s="22"/>
      <c r="D919" s="16"/>
      <c r="E919" s="16"/>
      <c r="F919" s="16"/>
      <c r="G919" s="16"/>
      <c r="H919" s="16"/>
      <c r="I919" s="16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  <c r="AM919" s="8"/>
      <c r="AN919" s="8"/>
      <c r="AO919" s="8"/>
      <c r="AP919" s="8"/>
      <c r="AQ919" s="8"/>
      <c r="AR919" s="8"/>
      <c r="AS919" s="5"/>
      <c r="AT919" s="5"/>
      <c r="AU919" s="5"/>
      <c r="AV919" s="5"/>
    </row>
    <row r="920" spans="1:48" s="44" customFormat="1" x14ac:dyDescent="0.25">
      <c r="A920" s="42"/>
      <c r="B920" s="22"/>
      <c r="C920" s="22"/>
      <c r="D920" s="16"/>
      <c r="E920" s="16"/>
      <c r="F920" s="16"/>
      <c r="G920" s="16"/>
      <c r="H920" s="16"/>
      <c r="I920" s="16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  <c r="AM920" s="8"/>
      <c r="AN920" s="8"/>
      <c r="AO920" s="8"/>
      <c r="AP920" s="8"/>
      <c r="AQ920" s="8"/>
      <c r="AR920" s="8"/>
      <c r="AS920" s="5"/>
      <c r="AT920" s="5"/>
      <c r="AU920" s="5"/>
      <c r="AV920" s="5"/>
    </row>
    <row r="921" spans="1:48" s="44" customFormat="1" x14ac:dyDescent="0.25">
      <c r="A921" s="42"/>
      <c r="B921" s="22"/>
      <c r="C921" s="22"/>
      <c r="D921" s="16"/>
      <c r="E921" s="16"/>
      <c r="F921" s="16"/>
      <c r="G921" s="16"/>
      <c r="H921" s="16"/>
      <c r="I921" s="16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  <c r="AM921" s="8"/>
      <c r="AN921" s="8"/>
      <c r="AO921" s="8"/>
      <c r="AP921" s="8"/>
      <c r="AQ921" s="8"/>
      <c r="AR921" s="8"/>
      <c r="AS921" s="5"/>
      <c r="AT921" s="5"/>
      <c r="AU921" s="5"/>
      <c r="AV921" s="5"/>
    </row>
    <row r="922" spans="1:48" s="44" customFormat="1" x14ac:dyDescent="0.25">
      <c r="A922" s="42"/>
      <c r="B922" s="22"/>
      <c r="C922" s="22"/>
      <c r="D922" s="16"/>
      <c r="E922" s="16"/>
      <c r="F922" s="16"/>
      <c r="G922" s="16"/>
      <c r="H922" s="16"/>
      <c r="I922" s="16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  <c r="AM922" s="8"/>
      <c r="AN922" s="8"/>
      <c r="AO922" s="8"/>
      <c r="AP922" s="8"/>
      <c r="AQ922" s="8"/>
      <c r="AR922" s="8"/>
      <c r="AS922" s="5"/>
      <c r="AT922" s="5"/>
      <c r="AU922" s="5"/>
      <c r="AV922" s="5"/>
    </row>
    <row r="923" spans="1:48" s="44" customFormat="1" x14ac:dyDescent="0.25">
      <c r="A923" s="42"/>
      <c r="B923" s="22"/>
      <c r="C923" s="22"/>
      <c r="D923" s="16"/>
      <c r="E923" s="16"/>
      <c r="F923" s="16"/>
      <c r="G923" s="16"/>
      <c r="H923" s="16"/>
      <c r="I923" s="16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  <c r="AM923" s="8"/>
      <c r="AN923" s="8"/>
      <c r="AO923" s="8"/>
      <c r="AP923" s="8"/>
      <c r="AQ923" s="8"/>
      <c r="AR923" s="8"/>
      <c r="AS923" s="5"/>
      <c r="AT923" s="5"/>
      <c r="AU923" s="5"/>
      <c r="AV923" s="5"/>
    </row>
    <row r="924" spans="1:48" s="44" customFormat="1" x14ac:dyDescent="0.25">
      <c r="A924" s="42"/>
      <c r="B924" s="22"/>
      <c r="C924" s="22"/>
      <c r="D924" s="16"/>
      <c r="E924" s="16"/>
      <c r="F924" s="16"/>
      <c r="G924" s="16"/>
      <c r="H924" s="16"/>
      <c r="I924" s="16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  <c r="AM924" s="8"/>
      <c r="AN924" s="8"/>
      <c r="AO924" s="8"/>
      <c r="AP924" s="8"/>
      <c r="AQ924" s="8"/>
      <c r="AR924" s="8"/>
      <c r="AS924" s="5"/>
      <c r="AT924" s="5"/>
      <c r="AU924" s="5"/>
      <c r="AV924" s="5"/>
    </row>
    <row r="925" spans="1:48" s="44" customFormat="1" x14ac:dyDescent="0.25">
      <c r="A925" s="42"/>
      <c r="B925" s="22"/>
      <c r="C925" s="22"/>
      <c r="D925" s="16"/>
      <c r="E925" s="16"/>
      <c r="F925" s="16"/>
      <c r="G925" s="16"/>
      <c r="H925" s="16"/>
      <c r="I925" s="16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  <c r="AM925" s="8"/>
      <c r="AN925" s="8"/>
      <c r="AO925" s="8"/>
      <c r="AP925" s="8"/>
      <c r="AQ925" s="8"/>
      <c r="AR925" s="8"/>
      <c r="AS925" s="5"/>
      <c r="AT925" s="5"/>
      <c r="AU925" s="5"/>
      <c r="AV925" s="5"/>
    </row>
    <row r="926" spans="1:48" s="44" customFormat="1" x14ac:dyDescent="0.25">
      <c r="A926" s="42"/>
      <c r="B926" s="22"/>
      <c r="C926" s="22"/>
      <c r="D926" s="16"/>
      <c r="E926" s="16"/>
      <c r="F926" s="16"/>
      <c r="G926" s="16"/>
      <c r="H926" s="16"/>
      <c r="I926" s="16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  <c r="AM926" s="8"/>
      <c r="AN926" s="8"/>
      <c r="AO926" s="8"/>
      <c r="AP926" s="8"/>
      <c r="AQ926" s="8"/>
      <c r="AR926" s="8"/>
      <c r="AS926" s="5"/>
      <c r="AT926" s="5"/>
      <c r="AU926" s="5"/>
      <c r="AV926" s="5"/>
    </row>
    <row r="927" spans="1:48" s="44" customFormat="1" x14ac:dyDescent="0.25">
      <c r="A927" s="42"/>
      <c r="B927" s="22"/>
      <c r="C927" s="22"/>
      <c r="D927" s="16"/>
      <c r="E927" s="16"/>
      <c r="F927" s="16"/>
      <c r="G927" s="16"/>
      <c r="H927" s="16"/>
      <c r="I927" s="16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  <c r="AM927" s="8"/>
      <c r="AN927" s="8"/>
      <c r="AO927" s="8"/>
      <c r="AP927" s="8"/>
      <c r="AQ927" s="8"/>
      <c r="AR927" s="8"/>
      <c r="AS927" s="5"/>
      <c r="AT927" s="5"/>
      <c r="AU927" s="5"/>
      <c r="AV927" s="5"/>
    </row>
    <row r="928" spans="1:48" s="44" customFormat="1" x14ac:dyDescent="0.25">
      <c r="A928" s="42"/>
      <c r="B928" s="22"/>
      <c r="C928" s="22"/>
      <c r="D928" s="16"/>
      <c r="E928" s="16"/>
      <c r="F928" s="16"/>
      <c r="G928" s="16"/>
      <c r="H928" s="16"/>
      <c r="I928" s="16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  <c r="AM928" s="8"/>
      <c r="AN928" s="8"/>
      <c r="AO928" s="8"/>
      <c r="AP928" s="8"/>
      <c r="AQ928" s="8"/>
      <c r="AR928" s="8"/>
      <c r="AS928" s="5"/>
      <c r="AT928" s="5"/>
      <c r="AU928" s="5"/>
      <c r="AV928" s="5"/>
    </row>
    <row r="929" spans="1:48" s="44" customFormat="1" x14ac:dyDescent="0.25">
      <c r="A929" s="42"/>
      <c r="B929" s="22"/>
      <c r="C929" s="22"/>
      <c r="D929" s="16"/>
      <c r="E929" s="16"/>
      <c r="F929" s="16"/>
      <c r="G929" s="16"/>
      <c r="H929" s="16"/>
      <c r="I929" s="16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  <c r="AM929" s="8"/>
      <c r="AN929" s="8"/>
      <c r="AO929" s="8"/>
      <c r="AP929" s="8"/>
      <c r="AQ929" s="8"/>
      <c r="AR929" s="8"/>
      <c r="AS929" s="5"/>
      <c r="AT929" s="5"/>
      <c r="AU929" s="5"/>
      <c r="AV929" s="5"/>
    </row>
    <row r="930" spans="1:48" s="44" customFormat="1" x14ac:dyDescent="0.25">
      <c r="A930" s="42"/>
      <c r="B930" s="22"/>
      <c r="C930" s="22"/>
      <c r="D930" s="16"/>
      <c r="E930" s="16"/>
      <c r="F930" s="16"/>
      <c r="G930" s="16"/>
      <c r="H930" s="16"/>
      <c r="I930" s="16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  <c r="AM930" s="8"/>
      <c r="AN930" s="8"/>
      <c r="AO930" s="8"/>
      <c r="AP930" s="8"/>
      <c r="AQ930" s="8"/>
      <c r="AR930" s="8"/>
      <c r="AS930" s="5"/>
      <c r="AT930" s="5"/>
      <c r="AU930" s="5"/>
      <c r="AV930" s="5"/>
    </row>
    <row r="931" spans="1:48" s="44" customFormat="1" x14ac:dyDescent="0.25">
      <c r="A931" s="42"/>
      <c r="B931" s="22"/>
      <c r="C931" s="22"/>
      <c r="D931" s="16"/>
      <c r="E931" s="16"/>
      <c r="F931" s="16"/>
      <c r="G931" s="16"/>
      <c r="H931" s="16"/>
      <c r="I931" s="16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  <c r="AM931" s="8"/>
      <c r="AN931" s="8"/>
      <c r="AO931" s="8"/>
      <c r="AP931" s="8"/>
      <c r="AQ931" s="8"/>
      <c r="AR931" s="8"/>
      <c r="AS931" s="5"/>
      <c r="AT931" s="5"/>
      <c r="AU931" s="5"/>
      <c r="AV931" s="5"/>
    </row>
    <row r="932" spans="1:48" s="44" customFormat="1" x14ac:dyDescent="0.25">
      <c r="A932" s="42"/>
      <c r="B932" s="22"/>
      <c r="C932" s="22"/>
      <c r="D932" s="16"/>
      <c r="E932" s="16"/>
      <c r="F932" s="16"/>
      <c r="G932" s="16"/>
      <c r="H932" s="16"/>
      <c r="I932" s="16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  <c r="AM932" s="8"/>
      <c r="AN932" s="8"/>
      <c r="AO932" s="8"/>
      <c r="AP932" s="8"/>
      <c r="AQ932" s="8"/>
      <c r="AR932" s="8"/>
      <c r="AS932" s="5"/>
      <c r="AT932" s="5"/>
      <c r="AU932" s="5"/>
      <c r="AV932" s="5"/>
    </row>
    <row r="933" spans="1:48" s="44" customFormat="1" x14ac:dyDescent="0.25">
      <c r="A933" s="42"/>
      <c r="B933" s="22"/>
      <c r="C933" s="22"/>
      <c r="D933" s="16"/>
      <c r="E933" s="16"/>
      <c r="F933" s="16"/>
      <c r="G933" s="16"/>
      <c r="H933" s="16"/>
      <c r="I933" s="16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  <c r="AM933" s="8"/>
      <c r="AN933" s="8"/>
      <c r="AO933" s="8"/>
      <c r="AP933" s="8"/>
      <c r="AQ933" s="8"/>
      <c r="AR933" s="8"/>
      <c r="AS933" s="5"/>
      <c r="AT933" s="5"/>
      <c r="AU933" s="5"/>
      <c r="AV933" s="5"/>
    </row>
    <row r="934" spans="1:48" s="44" customFormat="1" x14ac:dyDescent="0.25">
      <c r="A934" s="42"/>
      <c r="B934" s="22"/>
      <c r="C934" s="22"/>
      <c r="D934" s="16"/>
      <c r="E934" s="16"/>
      <c r="F934" s="16"/>
      <c r="G934" s="16"/>
      <c r="H934" s="16"/>
      <c r="I934" s="16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  <c r="AM934" s="8"/>
      <c r="AN934" s="8"/>
      <c r="AO934" s="8"/>
      <c r="AP934" s="8"/>
      <c r="AQ934" s="8"/>
      <c r="AR934" s="8"/>
      <c r="AS934" s="5"/>
      <c r="AT934" s="5"/>
      <c r="AU934" s="5"/>
      <c r="AV934" s="5"/>
    </row>
    <row r="935" spans="1:48" s="44" customFormat="1" x14ac:dyDescent="0.25">
      <c r="A935" s="42"/>
      <c r="B935" s="22"/>
      <c r="C935" s="22"/>
      <c r="D935" s="16"/>
      <c r="E935" s="16"/>
      <c r="F935" s="16"/>
      <c r="G935" s="16"/>
      <c r="H935" s="16"/>
      <c r="I935" s="16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  <c r="AM935" s="8"/>
      <c r="AN935" s="8"/>
      <c r="AO935" s="8"/>
      <c r="AP935" s="8"/>
      <c r="AQ935" s="8"/>
      <c r="AR935" s="8"/>
      <c r="AS935" s="5"/>
      <c r="AT935" s="5"/>
      <c r="AU935" s="5"/>
      <c r="AV935" s="5"/>
    </row>
    <row r="936" spans="1:48" s="44" customFormat="1" x14ac:dyDescent="0.25">
      <c r="A936" s="42"/>
      <c r="B936" s="22"/>
      <c r="C936" s="22"/>
      <c r="D936" s="16"/>
      <c r="E936" s="16"/>
      <c r="F936" s="16"/>
      <c r="G936" s="16"/>
      <c r="H936" s="16"/>
      <c r="I936" s="16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  <c r="AM936" s="8"/>
      <c r="AN936" s="8"/>
      <c r="AO936" s="8"/>
      <c r="AP936" s="8"/>
      <c r="AQ936" s="8"/>
      <c r="AR936" s="8"/>
      <c r="AS936" s="5"/>
      <c r="AT936" s="5"/>
      <c r="AU936" s="5"/>
      <c r="AV936" s="5"/>
    </row>
    <row r="937" spans="1:48" s="44" customFormat="1" x14ac:dyDescent="0.25">
      <c r="A937" s="42"/>
      <c r="B937" s="22"/>
      <c r="C937" s="22"/>
      <c r="D937" s="16"/>
      <c r="E937" s="16"/>
      <c r="F937" s="16"/>
      <c r="G937" s="16"/>
      <c r="H937" s="16"/>
      <c r="I937" s="16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  <c r="AM937" s="8"/>
      <c r="AN937" s="8"/>
      <c r="AO937" s="8"/>
      <c r="AP937" s="8"/>
      <c r="AQ937" s="8"/>
      <c r="AR937" s="8"/>
      <c r="AS937" s="5"/>
      <c r="AT937" s="5"/>
      <c r="AU937" s="5"/>
      <c r="AV937" s="5"/>
    </row>
    <row r="938" spans="1:48" s="44" customFormat="1" x14ac:dyDescent="0.25">
      <c r="A938" s="42"/>
      <c r="B938" s="22"/>
      <c r="C938" s="22"/>
      <c r="D938" s="16"/>
      <c r="E938" s="16"/>
      <c r="F938" s="16"/>
      <c r="G938" s="16"/>
      <c r="H938" s="16"/>
      <c r="I938" s="16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  <c r="AM938" s="8"/>
      <c r="AN938" s="8"/>
      <c r="AO938" s="8"/>
      <c r="AP938" s="8"/>
      <c r="AQ938" s="8"/>
      <c r="AR938" s="8"/>
      <c r="AS938" s="5"/>
      <c r="AT938" s="5"/>
      <c r="AU938" s="5"/>
      <c r="AV938" s="5"/>
    </row>
    <row r="939" spans="1:48" s="44" customFormat="1" x14ac:dyDescent="0.25">
      <c r="A939" s="42"/>
      <c r="B939" s="22"/>
      <c r="C939" s="22"/>
      <c r="D939" s="16"/>
      <c r="E939" s="16"/>
      <c r="F939" s="16"/>
      <c r="G939" s="16"/>
      <c r="H939" s="16"/>
      <c r="I939" s="16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  <c r="AM939" s="8"/>
      <c r="AN939" s="8"/>
      <c r="AO939" s="8"/>
      <c r="AP939" s="8"/>
      <c r="AQ939" s="8"/>
      <c r="AR939" s="8"/>
      <c r="AS939" s="5"/>
      <c r="AT939" s="5"/>
      <c r="AU939" s="5"/>
      <c r="AV939" s="5"/>
    </row>
    <row r="940" spans="1:48" s="44" customFormat="1" x14ac:dyDescent="0.25">
      <c r="A940" s="42"/>
      <c r="B940" s="22"/>
      <c r="C940" s="22"/>
      <c r="D940" s="16"/>
      <c r="E940" s="16"/>
      <c r="F940" s="16"/>
      <c r="G940" s="16"/>
      <c r="H940" s="16"/>
      <c r="I940" s="16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  <c r="AM940" s="8"/>
      <c r="AN940" s="8"/>
      <c r="AO940" s="8"/>
      <c r="AP940" s="8"/>
      <c r="AQ940" s="8"/>
      <c r="AR940" s="8"/>
      <c r="AS940" s="5"/>
      <c r="AT940" s="5"/>
      <c r="AU940" s="5"/>
      <c r="AV940" s="5"/>
    </row>
    <row r="941" spans="1:48" s="44" customFormat="1" x14ac:dyDescent="0.25">
      <c r="A941" s="42"/>
      <c r="B941" s="22"/>
      <c r="C941" s="22"/>
      <c r="D941" s="16"/>
      <c r="E941" s="16"/>
      <c r="F941" s="16"/>
      <c r="G941" s="16"/>
      <c r="H941" s="16"/>
      <c r="I941" s="16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  <c r="AM941" s="8"/>
      <c r="AN941" s="8"/>
      <c r="AO941" s="8"/>
      <c r="AP941" s="8"/>
      <c r="AQ941" s="8"/>
      <c r="AR941" s="8"/>
      <c r="AS941" s="5"/>
      <c r="AT941" s="5"/>
      <c r="AU941" s="5"/>
      <c r="AV941" s="5"/>
    </row>
    <row r="942" spans="1:48" s="44" customFormat="1" x14ac:dyDescent="0.25">
      <c r="A942" s="42"/>
      <c r="B942" s="22"/>
      <c r="C942" s="22"/>
      <c r="D942" s="16"/>
      <c r="E942" s="16"/>
      <c r="F942" s="16"/>
      <c r="G942" s="16"/>
      <c r="H942" s="16"/>
      <c r="I942" s="16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  <c r="AM942" s="8"/>
      <c r="AN942" s="8"/>
      <c r="AO942" s="8"/>
      <c r="AP942" s="8"/>
      <c r="AQ942" s="8"/>
      <c r="AR942" s="8"/>
      <c r="AS942" s="5"/>
      <c r="AT942" s="5"/>
      <c r="AU942" s="5"/>
      <c r="AV942" s="5"/>
    </row>
    <row r="943" spans="1:48" s="44" customFormat="1" x14ac:dyDescent="0.25">
      <c r="A943" s="42"/>
      <c r="B943" s="22"/>
      <c r="C943" s="22"/>
      <c r="D943" s="16"/>
      <c r="E943" s="16"/>
      <c r="F943" s="16"/>
      <c r="G943" s="16"/>
      <c r="H943" s="16"/>
      <c r="I943" s="16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  <c r="AM943" s="8"/>
      <c r="AN943" s="8"/>
      <c r="AO943" s="8"/>
      <c r="AP943" s="8"/>
      <c r="AQ943" s="8"/>
      <c r="AR943" s="8"/>
      <c r="AS943" s="5"/>
      <c r="AT943" s="5"/>
      <c r="AU943" s="5"/>
      <c r="AV943" s="5"/>
    </row>
    <row r="944" spans="1:48" s="44" customFormat="1" x14ac:dyDescent="0.25">
      <c r="A944" s="42"/>
      <c r="B944" s="22"/>
      <c r="C944" s="22"/>
      <c r="D944" s="16"/>
      <c r="E944" s="16"/>
      <c r="F944" s="16"/>
      <c r="G944" s="16"/>
      <c r="H944" s="16"/>
      <c r="I944" s="16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  <c r="AM944" s="8"/>
      <c r="AN944" s="8"/>
      <c r="AO944" s="8"/>
      <c r="AP944" s="8"/>
      <c r="AQ944" s="8"/>
      <c r="AR944" s="8"/>
      <c r="AS944" s="5"/>
      <c r="AT944" s="5"/>
      <c r="AU944" s="5"/>
      <c r="AV944" s="5"/>
    </row>
    <row r="945" spans="1:48" s="44" customFormat="1" x14ac:dyDescent="0.25">
      <c r="A945" s="42"/>
      <c r="B945" s="22"/>
      <c r="C945" s="22"/>
      <c r="D945" s="16"/>
      <c r="E945" s="16"/>
      <c r="F945" s="16"/>
      <c r="G945" s="16"/>
      <c r="H945" s="16"/>
      <c r="I945" s="16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  <c r="AM945" s="8"/>
      <c r="AN945" s="8"/>
      <c r="AO945" s="8"/>
      <c r="AP945" s="8"/>
      <c r="AQ945" s="8"/>
      <c r="AR945" s="8"/>
      <c r="AS945" s="5"/>
      <c r="AT945" s="5"/>
      <c r="AU945" s="5"/>
      <c r="AV945" s="5"/>
    </row>
    <row r="946" spans="1:48" s="44" customFormat="1" x14ac:dyDescent="0.25">
      <c r="A946" s="42"/>
      <c r="B946" s="22"/>
      <c r="C946" s="22"/>
      <c r="D946" s="16"/>
      <c r="E946" s="16"/>
      <c r="F946" s="16"/>
      <c r="G946" s="16"/>
      <c r="H946" s="16"/>
      <c r="I946" s="16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  <c r="AM946" s="8"/>
      <c r="AN946" s="8"/>
      <c r="AO946" s="8"/>
      <c r="AP946" s="8"/>
      <c r="AQ946" s="8"/>
      <c r="AR946" s="8"/>
      <c r="AS946" s="5"/>
      <c r="AT946" s="5"/>
      <c r="AU946" s="5"/>
      <c r="AV946" s="5"/>
    </row>
    <row r="947" spans="1:48" s="44" customFormat="1" x14ac:dyDescent="0.25">
      <c r="A947" s="42"/>
      <c r="B947" s="22"/>
      <c r="C947" s="22"/>
      <c r="D947" s="16"/>
      <c r="E947" s="16"/>
      <c r="F947" s="16"/>
      <c r="G947" s="16"/>
      <c r="H947" s="16"/>
      <c r="I947" s="16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  <c r="AM947" s="8"/>
      <c r="AN947" s="8"/>
      <c r="AO947" s="8"/>
      <c r="AP947" s="8"/>
      <c r="AQ947" s="8"/>
      <c r="AR947" s="8"/>
      <c r="AS947" s="5"/>
      <c r="AT947" s="5"/>
      <c r="AU947" s="5"/>
      <c r="AV947" s="5"/>
    </row>
    <row r="948" spans="1:48" s="44" customFormat="1" x14ac:dyDescent="0.25">
      <c r="A948" s="42"/>
      <c r="B948" s="22"/>
      <c r="C948" s="22"/>
      <c r="D948" s="16"/>
      <c r="E948" s="16"/>
      <c r="F948" s="16"/>
      <c r="G948" s="16"/>
      <c r="H948" s="16"/>
      <c r="I948" s="16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  <c r="AM948" s="8"/>
      <c r="AN948" s="8"/>
      <c r="AO948" s="8"/>
      <c r="AP948" s="8"/>
      <c r="AQ948" s="8"/>
      <c r="AR948" s="8"/>
      <c r="AS948" s="5"/>
      <c r="AT948" s="5"/>
      <c r="AU948" s="5"/>
      <c r="AV948" s="5"/>
    </row>
    <row r="949" spans="1:48" s="44" customFormat="1" x14ac:dyDescent="0.25">
      <c r="A949" s="42"/>
      <c r="B949" s="22"/>
      <c r="C949" s="22"/>
      <c r="D949" s="16"/>
      <c r="E949" s="16"/>
      <c r="F949" s="16"/>
      <c r="G949" s="16"/>
      <c r="H949" s="16"/>
      <c r="I949" s="16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  <c r="AM949" s="8"/>
      <c r="AN949" s="8"/>
      <c r="AO949" s="8"/>
      <c r="AP949" s="8"/>
      <c r="AQ949" s="8"/>
      <c r="AR949" s="8"/>
      <c r="AS949" s="5"/>
      <c r="AT949" s="5"/>
      <c r="AU949" s="5"/>
      <c r="AV949" s="5"/>
    </row>
    <row r="950" spans="1:48" s="44" customFormat="1" x14ac:dyDescent="0.25">
      <c r="A950" s="42"/>
      <c r="B950" s="22"/>
      <c r="C950" s="22"/>
      <c r="D950" s="16"/>
      <c r="E950" s="16"/>
      <c r="F950" s="16"/>
      <c r="G950" s="16"/>
      <c r="H950" s="16"/>
      <c r="I950" s="16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  <c r="AM950" s="8"/>
      <c r="AN950" s="8"/>
      <c r="AO950" s="8"/>
      <c r="AP950" s="8"/>
      <c r="AQ950" s="8"/>
      <c r="AR950" s="8"/>
      <c r="AS950" s="5"/>
      <c r="AT950" s="5"/>
      <c r="AU950" s="5"/>
      <c r="AV950" s="5"/>
    </row>
    <row r="951" spans="1:48" s="44" customFormat="1" x14ac:dyDescent="0.25">
      <c r="A951" s="42"/>
      <c r="B951" s="22"/>
      <c r="C951" s="22"/>
      <c r="D951" s="16"/>
      <c r="E951" s="16"/>
      <c r="F951" s="16"/>
      <c r="G951" s="16"/>
      <c r="H951" s="16"/>
      <c r="I951" s="16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  <c r="AM951" s="8"/>
      <c r="AN951" s="8"/>
      <c r="AO951" s="8"/>
      <c r="AP951" s="8"/>
      <c r="AQ951" s="8"/>
      <c r="AR951" s="8"/>
      <c r="AS951" s="5"/>
      <c r="AT951" s="5"/>
      <c r="AU951" s="5"/>
      <c r="AV951" s="5"/>
    </row>
    <row r="952" spans="1:48" s="44" customFormat="1" x14ac:dyDescent="0.25">
      <c r="A952" s="42"/>
      <c r="B952" s="22"/>
      <c r="C952" s="22"/>
      <c r="D952" s="16"/>
      <c r="E952" s="16"/>
      <c r="F952" s="16"/>
      <c r="G952" s="16"/>
      <c r="H952" s="16"/>
      <c r="I952" s="16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  <c r="AM952" s="8"/>
      <c r="AN952" s="8"/>
      <c r="AO952" s="8"/>
      <c r="AP952" s="8"/>
      <c r="AQ952" s="8"/>
      <c r="AR952" s="8"/>
      <c r="AS952" s="5"/>
      <c r="AT952" s="5"/>
      <c r="AU952" s="5"/>
      <c r="AV952" s="5"/>
    </row>
    <row r="953" spans="1:48" s="44" customFormat="1" x14ac:dyDescent="0.25">
      <c r="A953" s="42"/>
      <c r="B953" s="22"/>
      <c r="C953" s="22"/>
      <c r="D953" s="16"/>
      <c r="E953" s="16"/>
      <c r="F953" s="16"/>
      <c r="G953" s="16"/>
      <c r="H953" s="16"/>
      <c r="I953" s="16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  <c r="AM953" s="8"/>
      <c r="AN953" s="8"/>
      <c r="AO953" s="8"/>
      <c r="AP953" s="8"/>
      <c r="AQ953" s="8"/>
      <c r="AR953" s="8"/>
      <c r="AS953" s="5"/>
      <c r="AT953" s="5"/>
      <c r="AU953" s="5"/>
      <c r="AV953" s="5"/>
    </row>
    <row r="954" spans="1:48" s="44" customFormat="1" x14ac:dyDescent="0.25">
      <c r="A954" s="42"/>
      <c r="B954" s="22"/>
      <c r="C954" s="22"/>
      <c r="D954" s="16"/>
      <c r="E954" s="16"/>
      <c r="F954" s="16"/>
      <c r="G954" s="16"/>
      <c r="H954" s="16"/>
      <c r="I954" s="16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  <c r="AM954" s="8"/>
      <c r="AN954" s="8"/>
      <c r="AO954" s="8"/>
      <c r="AP954" s="8"/>
      <c r="AQ954" s="8"/>
      <c r="AR954" s="8"/>
      <c r="AS954" s="5"/>
      <c r="AT954" s="5"/>
      <c r="AU954" s="5"/>
      <c r="AV954" s="5"/>
    </row>
    <row r="955" spans="1:48" s="44" customFormat="1" x14ac:dyDescent="0.25">
      <c r="A955" s="42"/>
      <c r="B955" s="22"/>
      <c r="C955" s="22"/>
      <c r="D955" s="16"/>
      <c r="E955" s="16"/>
      <c r="F955" s="16"/>
      <c r="G955" s="16"/>
      <c r="H955" s="16"/>
      <c r="I955" s="16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  <c r="AM955" s="8"/>
      <c r="AN955" s="8"/>
      <c r="AO955" s="8"/>
      <c r="AP955" s="8"/>
      <c r="AQ955" s="8"/>
      <c r="AR955" s="8"/>
      <c r="AS955" s="5"/>
      <c r="AT955" s="5"/>
      <c r="AU955" s="5"/>
      <c r="AV955" s="5"/>
    </row>
    <row r="956" spans="1:48" s="44" customFormat="1" x14ac:dyDescent="0.25">
      <c r="A956" s="42"/>
      <c r="B956" s="22"/>
      <c r="C956" s="22"/>
      <c r="D956" s="16"/>
      <c r="E956" s="16"/>
      <c r="F956" s="16"/>
      <c r="G956" s="16"/>
      <c r="H956" s="16"/>
      <c r="I956" s="16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  <c r="AM956" s="8"/>
      <c r="AN956" s="8"/>
      <c r="AO956" s="8"/>
      <c r="AP956" s="8"/>
      <c r="AQ956" s="8"/>
      <c r="AR956" s="8"/>
      <c r="AS956" s="5"/>
      <c r="AT956" s="5"/>
      <c r="AU956" s="5"/>
      <c r="AV956" s="5"/>
    </row>
    <row r="957" spans="1:48" s="44" customFormat="1" x14ac:dyDescent="0.25">
      <c r="A957" s="42"/>
      <c r="B957" s="22"/>
      <c r="C957" s="22"/>
      <c r="D957" s="16"/>
      <c r="E957" s="16"/>
      <c r="F957" s="16"/>
      <c r="G957" s="16"/>
      <c r="H957" s="16"/>
      <c r="I957" s="16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  <c r="AM957" s="8"/>
      <c r="AN957" s="8"/>
      <c r="AO957" s="8"/>
      <c r="AP957" s="8"/>
      <c r="AQ957" s="8"/>
      <c r="AR957" s="8"/>
      <c r="AS957" s="5"/>
      <c r="AT957" s="5"/>
      <c r="AU957" s="5"/>
      <c r="AV957" s="5"/>
    </row>
    <row r="958" spans="1:48" s="44" customFormat="1" x14ac:dyDescent="0.25">
      <c r="A958" s="42"/>
      <c r="B958" s="22"/>
      <c r="C958" s="22"/>
      <c r="D958" s="16"/>
      <c r="E958" s="16"/>
      <c r="F958" s="16"/>
      <c r="G958" s="16"/>
      <c r="H958" s="16"/>
      <c r="I958" s="16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  <c r="AM958" s="8"/>
      <c r="AN958" s="8"/>
      <c r="AO958" s="8"/>
      <c r="AP958" s="8"/>
      <c r="AQ958" s="8"/>
      <c r="AR958" s="8"/>
      <c r="AS958" s="5"/>
      <c r="AT958" s="5"/>
      <c r="AU958" s="5"/>
      <c r="AV958" s="5"/>
    </row>
    <row r="959" spans="1:48" s="44" customFormat="1" x14ac:dyDescent="0.25">
      <c r="A959" s="42"/>
      <c r="B959" s="22"/>
      <c r="C959" s="22"/>
      <c r="D959" s="16"/>
      <c r="E959" s="16"/>
      <c r="F959" s="16"/>
      <c r="G959" s="16"/>
      <c r="H959" s="16"/>
      <c r="I959" s="16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  <c r="AM959" s="8"/>
      <c r="AN959" s="8"/>
      <c r="AO959" s="8"/>
      <c r="AP959" s="8"/>
      <c r="AQ959" s="8"/>
      <c r="AR959" s="8"/>
      <c r="AS959" s="5"/>
      <c r="AT959" s="5"/>
      <c r="AU959" s="5"/>
      <c r="AV959" s="5"/>
    </row>
    <row r="960" spans="1:48" s="44" customFormat="1" x14ac:dyDescent="0.25">
      <c r="A960" s="42"/>
      <c r="B960" s="22"/>
      <c r="C960" s="22"/>
      <c r="D960" s="16"/>
      <c r="E960" s="16"/>
      <c r="F960" s="16"/>
      <c r="G960" s="16"/>
      <c r="H960" s="16"/>
      <c r="I960" s="16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  <c r="AM960" s="8"/>
      <c r="AN960" s="8"/>
      <c r="AO960" s="8"/>
      <c r="AP960" s="8"/>
      <c r="AQ960" s="8"/>
      <c r="AR960" s="8"/>
      <c r="AS960" s="5"/>
      <c r="AT960" s="5"/>
      <c r="AU960" s="5"/>
      <c r="AV960" s="5"/>
    </row>
    <row r="961" spans="1:48" s="44" customFormat="1" x14ac:dyDescent="0.25">
      <c r="A961" s="42"/>
      <c r="B961" s="22"/>
      <c r="C961" s="22"/>
      <c r="D961" s="16"/>
      <c r="E961" s="16"/>
      <c r="F961" s="16"/>
      <c r="G961" s="16"/>
      <c r="H961" s="16"/>
      <c r="I961" s="16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  <c r="AM961" s="8"/>
      <c r="AN961" s="8"/>
      <c r="AO961" s="8"/>
      <c r="AP961" s="8"/>
      <c r="AQ961" s="8"/>
      <c r="AR961" s="8"/>
      <c r="AS961" s="5"/>
      <c r="AT961" s="5"/>
      <c r="AU961" s="5"/>
      <c r="AV961" s="5"/>
    </row>
    <row r="962" spans="1:48" s="44" customFormat="1" x14ac:dyDescent="0.25">
      <c r="A962" s="42"/>
      <c r="B962" s="22"/>
      <c r="C962" s="22"/>
      <c r="D962" s="16"/>
      <c r="E962" s="16"/>
      <c r="F962" s="16"/>
      <c r="G962" s="16"/>
      <c r="H962" s="16"/>
      <c r="I962" s="16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  <c r="AM962" s="8"/>
      <c r="AN962" s="8"/>
      <c r="AO962" s="8"/>
      <c r="AP962" s="8"/>
      <c r="AQ962" s="8"/>
      <c r="AR962" s="8"/>
      <c r="AS962" s="5"/>
      <c r="AT962" s="5"/>
      <c r="AU962" s="5"/>
      <c r="AV962" s="5"/>
    </row>
    <row r="963" spans="1:48" s="44" customFormat="1" x14ac:dyDescent="0.25">
      <c r="A963" s="42"/>
      <c r="B963" s="22"/>
      <c r="C963" s="22"/>
      <c r="D963" s="16"/>
      <c r="E963" s="16"/>
      <c r="F963" s="16"/>
      <c r="G963" s="16"/>
      <c r="H963" s="16"/>
      <c r="I963" s="16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8"/>
      <c r="AS963" s="5"/>
      <c r="AT963" s="5"/>
      <c r="AU963" s="5"/>
      <c r="AV963" s="5"/>
    </row>
    <row r="964" spans="1:48" s="44" customFormat="1" x14ac:dyDescent="0.25">
      <c r="A964" s="42"/>
      <c r="B964" s="22"/>
      <c r="C964" s="22"/>
      <c r="D964" s="16"/>
      <c r="E964" s="16"/>
      <c r="F964" s="16"/>
      <c r="G964" s="16"/>
      <c r="H964" s="16"/>
      <c r="I964" s="16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  <c r="AM964" s="8"/>
      <c r="AN964" s="8"/>
      <c r="AO964" s="8"/>
      <c r="AP964" s="8"/>
      <c r="AQ964" s="8"/>
      <c r="AR964" s="8"/>
      <c r="AS964" s="5"/>
      <c r="AT964" s="5"/>
      <c r="AU964" s="5"/>
      <c r="AV964" s="5"/>
    </row>
    <row r="965" spans="1:48" s="44" customFormat="1" x14ac:dyDescent="0.25">
      <c r="A965" s="42"/>
      <c r="B965" s="22"/>
      <c r="C965" s="22"/>
      <c r="D965" s="16"/>
      <c r="E965" s="16"/>
      <c r="F965" s="16"/>
      <c r="G965" s="16"/>
      <c r="H965" s="16"/>
      <c r="I965" s="16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  <c r="AM965" s="8"/>
      <c r="AN965" s="8"/>
      <c r="AO965" s="8"/>
      <c r="AP965" s="8"/>
      <c r="AQ965" s="8"/>
      <c r="AR965" s="8"/>
      <c r="AS965" s="5"/>
      <c r="AT965" s="5"/>
      <c r="AU965" s="5"/>
      <c r="AV965" s="5"/>
    </row>
    <row r="966" spans="1:48" s="44" customFormat="1" x14ac:dyDescent="0.25">
      <c r="A966" s="42"/>
      <c r="B966" s="22"/>
      <c r="C966" s="22"/>
      <c r="D966" s="16"/>
      <c r="E966" s="16"/>
      <c r="F966" s="16"/>
      <c r="G966" s="16"/>
      <c r="H966" s="16"/>
      <c r="I966" s="16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  <c r="AM966" s="8"/>
      <c r="AN966" s="8"/>
      <c r="AO966" s="8"/>
      <c r="AP966" s="8"/>
      <c r="AQ966" s="8"/>
      <c r="AR966" s="8"/>
      <c r="AS966" s="5"/>
      <c r="AT966" s="5"/>
      <c r="AU966" s="5"/>
      <c r="AV966" s="5"/>
    </row>
    <row r="967" spans="1:48" s="44" customFormat="1" x14ac:dyDescent="0.25">
      <c r="A967" s="42"/>
      <c r="B967" s="22"/>
      <c r="C967" s="22"/>
      <c r="D967" s="16"/>
      <c r="E967" s="16"/>
      <c r="F967" s="16"/>
      <c r="G967" s="16"/>
      <c r="H967" s="16"/>
      <c r="I967" s="16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  <c r="AM967" s="8"/>
      <c r="AN967" s="8"/>
      <c r="AO967" s="8"/>
      <c r="AP967" s="8"/>
      <c r="AQ967" s="8"/>
      <c r="AR967" s="8"/>
      <c r="AS967" s="5"/>
      <c r="AT967" s="5"/>
      <c r="AU967" s="5"/>
      <c r="AV967" s="5"/>
    </row>
    <row r="968" spans="1:48" s="44" customFormat="1" x14ac:dyDescent="0.25">
      <c r="A968" s="42"/>
      <c r="B968" s="22"/>
      <c r="C968" s="22"/>
      <c r="D968" s="16"/>
      <c r="E968" s="16"/>
      <c r="F968" s="16"/>
      <c r="G968" s="16"/>
      <c r="H968" s="16"/>
      <c r="I968" s="16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  <c r="AM968" s="8"/>
      <c r="AN968" s="8"/>
      <c r="AO968" s="8"/>
      <c r="AP968" s="8"/>
      <c r="AQ968" s="8"/>
      <c r="AR968" s="8"/>
      <c r="AS968" s="5"/>
      <c r="AT968" s="5"/>
      <c r="AU968" s="5"/>
      <c r="AV968" s="5"/>
    </row>
    <row r="969" spans="1:48" s="44" customFormat="1" x14ac:dyDescent="0.25">
      <c r="A969" s="42"/>
      <c r="B969" s="22"/>
      <c r="C969" s="22"/>
      <c r="D969" s="16"/>
      <c r="E969" s="16"/>
      <c r="F969" s="16"/>
      <c r="G969" s="16"/>
      <c r="H969" s="16"/>
      <c r="I969" s="16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  <c r="AM969" s="8"/>
      <c r="AN969" s="8"/>
      <c r="AO969" s="8"/>
      <c r="AP969" s="8"/>
      <c r="AQ969" s="8"/>
      <c r="AR969" s="8"/>
      <c r="AS969" s="5"/>
      <c r="AT969" s="5"/>
      <c r="AU969" s="5"/>
      <c r="AV969" s="5"/>
    </row>
    <row r="970" spans="1:48" s="44" customFormat="1" x14ac:dyDescent="0.25">
      <c r="A970" s="42"/>
      <c r="B970" s="22"/>
      <c r="C970" s="22"/>
      <c r="D970" s="16"/>
      <c r="E970" s="16"/>
      <c r="F970" s="16"/>
      <c r="G970" s="16"/>
      <c r="H970" s="16"/>
      <c r="I970" s="16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  <c r="AM970" s="8"/>
      <c r="AN970" s="8"/>
      <c r="AO970" s="8"/>
      <c r="AP970" s="8"/>
      <c r="AQ970" s="8"/>
      <c r="AR970" s="8"/>
      <c r="AS970" s="5"/>
      <c r="AT970" s="5"/>
      <c r="AU970" s="5"/>
      <c r="AV970" s="5"/>
    </row>
    <row r="971" spans="1:48" s="44" customFormat="1" x14ac:dyDescent="0.25">
      <c r="A971" s="42"/>
      <c r="B971" s="22"/>
      <c r="C971" s="22"/>
      <c r="D971" s="16"/>
      <c r="E971" s="16"/>
      <c r="F971" s="16"/>
      <c r="G971" s="16"/>
      <c r="H971" s="16"/>
      <c r="I971" s="16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  <c r="AM971" s="8"/>
      <c r="AN971" s="8"/>
      <c r="AO971" s="8"/>
      <c r="AP971" s="8"/>
      <c r="AQ971" s="8"/>
      <c r="AR971" s="8"/>
      <c r="AS971" s="5"/>
      <c r="AT971" s="5"/>
      <c r="AU971" s="5"/>
      <c r="AV971" s="5"/>
    </row>
    <row r="972" spans="1:48" s="44" customFormat="1" x14ac:dyDescent="0.25">
      <c r="A972" s="42"/>
      <c r="B972" s="22"/>
      <c r="C972" s="22"/>
      <c r="D972" s="16"/>
      <c r="E972" s="16"/>
      <c r="F972" s="16"/>
      <c r="G972" s="16"/>
      <c r="H972" s="16"/>
      <c r="I972" s="16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  <c r="AM972" s="8"/>
      <c r="AN972" s="8"/>
      <c r="AO972" s="8"/>
      <c r="AP972" s="8"/>
      <c r="AQ972" s="8"/>
      <c r="AR972" s="8"/>
      <c r="AS972" s="5"/>
      <c r="AT972" s="5"/>
      <c r="AU972" s="5"/>
      <c r="AV972" s="5"/>
    </row>
    <row r="973" spans="1:48" s="44" customFormat="1" x14ac:dyDescent="0.25">
      <c r="A973" s="42"/>
      <c r="B973" s="22"/>
      <c r="C973" s="22"/>
      <c r="D973" s="16"/>
      <c r="E973" s="16"/>
      <c r="F973" s="16"/>
      <c r="G973" s="16"/>
      <c r="H973" s="16"/>
      <c r="I973" s="16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  <c r="AM973" s="8"/>
      <c r="AN973" s="8"/>
      <c r="AO973" s="8"/>
      <c r="AP973" s="8"/>
      <c r="AQ973" s="8"/>
      <c r="AR973" s="8"/>
      <c r="AS973" s="5"/>
      <c r="AT973" s="5"/>
      <c r="AU973" s="5"/>
      <c r="AV973" s="5"/>
    </row>
    <row r="974" spans="1:48" s="44" customFormat="1" x14ac:dyDescent="0.25">
      <c r="A974" s="42"/>
      <c r="B974" s="22"/>
      <c r="C974" s="22"/>
      <c r="D974" s="16"/>
      <c r="E974" s="16"/>
      <c r="F974" s="16"/>
      <c r="G974" s="16"/>
      <c r="H974" s="16"/>
      <c r="I974" s="16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  <c r="AM974" s="8"/>
      <c r="AN974" s="8"/>
      <c r="AO974" s="8"/>
      <c r="AP974" s="8"/>
      <c r="AQ974" s="8"/>
      <c r="AR974" s="8"/>
      <c r="AS974" s="5"/>
      <c r="AT974" s="5"/>
      <c r="AU974" s="5"/>
      <c r="AV974" s="5"/>
    </row>
    <row r="975" spans="1:48" s="44" customFormat="1" x14ac:dyDescent="0.25">
      <c r="A975" s="42"/>
      <c r="B975" s="22"/>
      <c r="C975" s="22"/>
      <c r="D975" s="16"/>
      <c r="E975" s="16"/>
      <c r="F975" s="16"/>
      <c r="G975" s="16"/>
      <c r="H975" s="16"/>
      <c r="I975" s="16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  <c r="AK975" s="8"/>
      <c r="AL975" s="8"/>
      <c r="AM975" s="8"/>
      <c r="AN975" s="8"/>
      <c r="AO975" s="8"/>
      <c r="AP975" s="8"/>
      <c r="AQ975" s="8"/>
      <c r="AR975" s="8"/>
      <c r="AS975" s="5"/>
      <c r="AT975" s="5"/>
      <c r="AU975" s="5"/>
      <c r="AV975" s="5"/>
    </row>
    <row r="976" spans="1:48" s="44" customFormat="1" x14ac:dyDescent="0.25">
      <c r="A976" s="42"/>
      <c r="B976" s="22"/>
      <c r="C976" s="22"/>
      <c r="D976" s="16"/>
      <c r="E976" s="16"/>
      <c r="F976" s="16"/>
      <c r="G976" s="16"/>
      <c r="H976" s="16"/>
      <c r="I976" s="16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  <c r="AK976" s="8"/>
      <c r="AL976" s="8"/>
      <c r="AM976" s="8"/>
      <c r="AN976" s="8"/>
      <c r="AO976" s="8"/>
      <c r="AP976" s="8"/>
      <c r="AQ976" s="8"/>
      <c r="AR976" s="8"/>
      <c r="AS976" s="5"/>
      <c r="AT976" s="5"/>
      <c r="AU976" s="5"/>
      <c r="AV976" s="5"/>
    </row>
    <row r="977" spans="1:48" s="44" customFormat="1" x14ac:dyDescent="0.25">
      <c r="A977" s="42"/>
      <c r="B977" s="22"/>
      <c r="C977" s="22"/>
      <c r="D977" s="16"/>
      <c r="E977" s="16"/>
      <c r="F977" s="16"/>
      <c r="G977" s="16"/>
      <c r="H977" s="16"/>
      <c r="I977" s="16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  <c r="AK977" s="8"/>
      <c r="AL977" s="8"/>
      <c r="AM977" s="8"/>
      <c r="AN977" s="8"/>
      <c r="AO977" s="8"/>
      <c r="AP977" s="8"/>
      <c r="AQ977" s="8"/>
      <c r="AR977" s="8"/>
      <c r="AS977" s="5"/>
      <c r="AT977" s="5"/>
      <c r="AU977" s="5"/>
      <c r="AV977" s="5"/>
    </row>
    <row r="978" spans="1:48" s="44" customFormat="1" x14ac:dyDescent="0.25">
      <c r="A978" s="42"/>
      <c r="B978" s="22"/>
      <c r="C978" s="22"/>
      <c r="D978" s="16"/>
      <c r="E978" s="16"/>
      <c r="F978" s="16"/>
      <c r="G978" s="16"/>
      <c r="H978" s="16"/>
      <c r="I978" s="16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  <c r="AK978" s="8"/>
      <c r="AL978" s="8"/>
      <c r="AM978" s="8"/>
      <c r="AN978" s="8"/>
      <c r="AO978" s="8"/>
      <c r="AP978" s="8"/>
      <c r="AQ978" s="8"/>
      <c r="AR978" s="8"/>
      <c r="AS978" s="5"/>
      <c r="AT978" s="5"/>
      <c r="AU978" s="5"/>
      <c r="AV978" s="5"/>
    </row>
    <row r="979" spans="1:48" s="44" customFormat="1" x14ac:dyDescent="0.25">
      <c r="A979" s="42"/>
      <c r="B979" s="22"/>
      <c r="C979" s="22"/>
      <c r="D979" s="16"/>
      <c r="E979" s="16"/>
      <c r="F979" s="16"/>
      <c r="G979" s="16"/>
      <c r="H979" s="16"/>
      <c r="I979" s="16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  <c r="AK979" s="8"/>
      <c r="AL979" s="8"/>
      <c r="AM979" s="8"/>
      <c r="AN979" s="8"/>
      <c r="AO979" s="8"/>
      <c r="AP979" s="8"/>
      <c r="AQ979" s="8"/>
      <c r="AR979" s="8"/>
      <c r="AS979" s="5"/>
      <c r="AT979" s="5"/>
      <c r="AU979" s="5"/>
      <c r="AV979" s="5"/>
    </row>
    <row r="980" spans="1:48" s="44" customFormat="1" x14ac:dyDescent="0.25">
      <c r="A980" s="42"/>
      <c r="B980" s="22"/>
      <c r="C980" s="22"/>
      <c r="D980" s="16"/>
      <c r="E980" s="16"/>
      <c r="F980" s="16"/>
      <c r="G980" s="16"/>
      <c r="H980" s="16"/>
      <c r="I980" s="16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  <c r="AK980" s="8"/>
      <c r="AL980" s="8"/>
      <c r="AM980" s="8"/>
      <c r="AN980" s="8"/>
      <c r="AO980" s="8"/>
      <c r="AP980" s="8"/>
      <c r="AQ980" s="8"/>
      <c r="AR980" s="8"/>
      <c r="AS980" s="5"/>
      <c r="AT980" s="5"/>
      <c r="AU980" s="5"/>
      <c r="AV980" s="5"/>
    </row>
    <row r="981" spans="1:48" s="44" customFormat="1" x14ac:dyDescent="0.25">
      <c r="A981" s="42"/>
      <c r="B981" s="22"/>
      <c r="C981" s="22"/>
      <c r="D981" s="16"/>
      <c r="E981" s="16"/>
      <c r="F981" s="16"/>
      <c r="G981" s="16"/>
      <c r="H981" s="16"/>
      <c r="I981" s="16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  <c r="AK981" s="8"/>
      <c r="AL981" s="8"/>
      <c r="AM981" s="8"/>
      <c r="AN981" s="8"/>
      <c r="AO981" s="8"/>
      <c r="AP981" s="8"/>
      <c r="AQ981" s="8"/>
      <c r="AR981" s="8"/>
      <c r="AS981" s="5"/>
      <c r="AT981" s="5"/>
      <c r="AU981" s="5"/>
      <c r="AV981" s="5"/>
    </row>
    <row r="982" spans="1:48" s="44" customFormat="1" x14ac:dyDescent="0.25">
      <c r="A982" s="42"/>
      <c r="B982" s="22"/>
      <c r="C982" s="22"/>
      <c r="D982" s="16"/>
      <c r="E982" s="16"/>
      <c r="F982" s="16"/>
      <c r="G982" s="16"/>
      <c r="H982" s="16"/>
      <c r="I982" s="16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  <c r="AK982" s="8"/>
      <c r="AL982" s="8"/>
      <c r="AM982" s="8"/>
      <c r="AN982" s="8"/>
      <c r="AO982" s="8"/>
      <c r="AP982" s="8"/>
      <c r="AQ982" s="8"/>
      <c r="AR982" s="8"/>
      <c r="AS982" s="5"/>
      <c r="AT982" s="5"/>
      <c r="AU982" s="5"/>
      <c r="AV982" s="5"/>
    </row>
    <row r="983" spans="1:48" s="44" customFormat="1" x14ac:dyDescent="0.25">
      <c r="A983" s="42"/>
      <c r="B983" s="22"/>
      <c r="C983" s="22"/>
      <c r="D983" s="16"/>
      <c r="E983" s="16"/>
      <c r="F983" s="16"/>
      <c r="G983" s="16"/>
      <c r="H983" s="16"/>
      <c r="I983" s="16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  <c r="AK983" s="8"/>
      <c r="AL983" s="8"/>
      <c r="AM983" s="8"/>
      <c r="AN983" s="8"/>
      <c r="AO983" s="8"/>
      <c r="AP983" s="8"/>
      <c r="AQ983" s="8"/>
      <c r="AR983" s="8"/>
      <c r="AS983" s="5"/>
      <c r="AT983" s="5"/>
      <c r="AU983" s="5"/>
      <c r="AV983" s="5"/>
    </row>
    <row r="984" spans="1:48" s="44" customFormat="1" x14ac:dyDescent="0.25">
      <c r="A984" s="42"/>
      <c r="B984" s="22"/>
      <c r="C984" s="22"/>
      <c r="D984" s="16"/>
      <c r="E984" s="16"/>
      <c r="F984" s="16"/>
      <c r="G984" s="16"/>
      <c r="H984" s="16"/>
      <c r="I984" s="16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  <c r="AK984" s="8"/>
      <c r="AL984" s="8"/>
      <c r="AM984" s="8"/>
      <c r="AN984" s="8"/>
      <c r="AO984" s="8"/>
      <c r="AP984" s="8"/>
      <c r="AQ984" s="8"/>
      <c r="AR984" s="8"/>
      <c r="AS984" s="5"/>
      <c r="AT984" s="5"/>
      <c r="AU984" s="5"/>
      <c r="AV984" s="5"/>
    </row>
    <row r="985" spans="1:48" s="44" customFormat="1" x14ac:dyDescent="0.25">
      <c r="A985" s="42"/>
      <c r="B985" s="22"/>
      <c r="C985" s="22"/>
      <c r="D985" s="16"/>
      <c r="E985" s="16"/>
      <c r="F985" s="16"/>
      <c r="G985" s="16"/>
      <c r="H985" s="16"/>
      <c r="I985" s="16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  <c r="AK985" s="8"/>
      <c r="AL985" s="8"/>
      <c r="AM985" s="8"/>
      <c r="AN985" s="8"/>
      <c r="AO985" s="8"/>
      <c r="AP985" s="8"/>
      <c r="AQ985" s="8"/>
      <c r="AR985" s="8"/>
      <c r="AS985" s="5"/>
      <c r="AT985" s="5"/>
      <c r="AU985" s="5"/>
      <c r="AV985" s="5"/>
    </row>
    <row r="986" spans="1:48" s="44" customFormat="1" x14ac:dyDescent="0.25">
      <c r="A986" s="42"/>
      <c r="B986" s="22"/>
      <c r="C986" s="22"/>
      <c r="D986" s="16"/>
      <c r="E986" s="16"/>
      <c r="F986" s="16"/>
      <c r="G986" s="16"/>
      <c r="H986" s="16"/>
      <c r="I986" s="16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  <c r="AK986" s="8"/>
      <c r="AL986" s="8"/>
      <c r="AM986" s="8"/>
      <c r="AN986" s="8"/>
      <c r="AO986" s="8"/>
      <c r="AP986" s="8"/>
      <c r="AQ986" s="8"/>
      <c r="AR986" s="8"/>
      <c r="AS986" s="5"/>
      <c r="AT986" s="5"/>
      <c r="AU986" s="5"/>
      <c r="AV986" s="5"/>
    </row>
    <row r="987" spans="1:48" s="44" customFormat="1" x14ac:dyDescent="0.25">
      <c r="A987" s="42"/>
      <c r="B987" s="22"/>
      <c r="C987" s="22"/>
      <c r="D987" s="16"/>
      <c r="E987" s="16"/>
      <c r="F987" s="16"/>
      <c r="G987" s="16"/>
      <c r="H987" s="16"/>
      <c r="I987" s="16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  <c r="AK987" s="8"/>
      <c r="AL987" s="8"/>
      <c r="AM987" s="8"/>
      <c r="AN987" s="8"/>
      <c r="AO987" s="8"/>
      <c r="AP987" s="8"/>
      <c r="AQ987" s="8"/>
      <c r="AR987" s="8"/>
      <c r="AS987" s="5"/>
      <c r="AT987" s="5"/>
      <c r="AU987" s="5"/>
      <c r="AV987" s="5"/>
    </row>
    <row r="988" spans="1:48" s="44" customFormat="1" x14ac:dyDescent="0.25">
      <c r="A988" s="42"/>
      <c r="B988" s="22"/>
      <c r="C988" s="22"/>
      <c r="D988" s="16"/>
      <c r="E988" s="16"/>
      <c r="F988" s="16"/>
      <c r="G988" s="16"/>
      <c r="H988" s="16"/>
      <c r="I988" s="16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  <c r="AK988" s="8"/>
      <c r="AL988" s="8"/>
      <c r="AM988" s="8"/>
      <c r="AN988" s="8"/>
      <c r="AO988" s="8"/>
      <c r="AP988" s="8"/>
      <c r="AQ988" s="8"/>
      <c r="AR988" s="8"/>
      <c r="AS988" s="5"/>
      <c r="AT988" s="5"/>
      <c r="AU988" s="5"/>
      <c r="AV988" s="5"/>
    </row>
    <row r="989" spans="1:48" s="44" customFormat="1" x14ac:dyDescent="0.25">
      <c r="A989" s="42"/>
      <c r="B989" s="22"/>
      <c r="C989" s="22"/>
      <c r="D989" s="16"/>
      <c r="E989" s="16"/>
      <c r="F989" s="16"/>
      <c r="G989" s="16"/>
      <c r="H989" s="16"/>
      <c r="I989" s="16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  <c r="AK989" s="8"/>
      <c r="AL989" s="8"/>
      <c r="AM989" s="8"/>
      <c r="AN989" s="8"/>
      <c r="AO989" s="8"/>
      <c r="AP989" s="8"/>
      <c r="AQ989" s="8"/>
      <c r="AR989" s="8"/>
      <c r="AS989" s="5"/>
      <c r="AT989" s="5"/>
      <c r="AU989" s="5"/>
      <c r="AV989" s="5"/>
    </row>
    <row r="990" spans="1:48" s="44" customFormat="1" x14ac:dyDescent="0.25">
      <c r="A990" s="42"/>
      <c r="B990" s="22"/>
      <c r="C990" s="22"/>
      <c r="D990" s="16"/>
      <c r="E990" s="16"/>
      <c r="F990" s="16"/>
      <c r="G990" s="16"/>
      <c r="H990" s="16"/>
      <c r="I990" s="16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  <c r="AK990" s="8"/>
      <c r="AL990" s="8"/>
      <c r="AM990" s="8"/>
      <c r="AN990" s="8"/>
      <c r="AO990" s="8"/>
      <c r="AP990" s="8"/>
      <c r="AQ990" s="8"/>
      <c r="AR990" s="8"/>
      <c r="AS990" s="5"/>
      <c r="AT990" s="5"/>
      <c r="AU990" s="5"/>
      <c r="AV990" s="5"/>
    </row>
    <row r="991" spans="1:48" s="44" customFormat="1" x14ac:dyDescent="0.25">
      <c r="A991" s="42"/>
      <c r="B991" s="22"/>
      <c r="C991" s="22"/>
      <c r="D991" s="16"/>
      <c r="E991" s="16"/>
      <c r="F991" s="16"/>
      <c r="G991" s="16"/>
      <c r="H991" s="16"/>
      <c r="I991" s="16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  <c r="AK991" s="8"/>
      <c r="AL991" s="8"/>
      <c r="AM991" s="8"/>
      <c r="AN991" s="8"/>
      <c r="AO991" s="8"/>
      <c r="AP991" s="8"/>
      <c r="AQ991" s="8"/>
      <c r="AR991" s="8"/>
      <c r="AS991" s="5"/>
      <c r="AT991" s="5"/>
      <c r="AU991" s="5"/>
      <c r="AV991" s="5"/>
    </row>
    <row r="992" spans="1:48" s="44" customFormat="1" x14ac:dyDescent="0.25">
      <c r="A992" s="42"/>
      <c r="B992" s="22"/>
      <c r="C992" s="22"/>
      <c r="D992" s="16"/>
      <c r="E992" s="16"/>
      <c r="F992" s="16"/>
      <c r="G992" s="16"/>
      <c r="H992" s="16"/>
      <c r="I992" s="16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  <c r="AM992" s="8"/>
      <c r="AN992" s="8"/>
      <c r="AO992" s="8"/>
      <c r="AP992" s="8"/>
      <c r="AQ992" s="8"/>
      <c r="AR992" s="8"/>
      <c r="AS992" s="5"/>
      <c r="AT992" s="5"/>
      <c r="AU992" s="5"/>
      <c r="AV992" s="5"/>
    </row>
    <row r="993" spans="1:48" s="44" customFormat="1" x14ac:dyDescent="0.25">
      <c r="A993" s="42"/>
      <c r="B993" s="22"/>
      <c r="C993" s="22"/>
      <c r="D993" s="16"/>
      <c r="E993" s="16"/>
      <c r="F993" s="16"/>
      <c r="G993" s="16"/>
      <c r="H993" s="16"/>
      <c r="I993" s="16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  <c r="AK993" s="8"/>
      <c r="AL993" s="8"/>
      <c r="AM993" s="8"/>
      <c r="AN993" s="8"/>
      <c r="AO993" s="8"/>
      <c r="AP993" s="8"/>
      <c r="AQ993" s="8"/>
      <c r="AR993" s="8"/>
      <c r="AS993" s="5"/>
      <c r="AT993" s="5"/>
      <c r="AU993" s="5"/>
      <c r="AV993" s="5"/>
    </row>
    <row r="994" spans="1:48" s="44" customFormat="1" x14ac:dyDescent="0.25">
      <c r="A994" s="42"/>
      <c r="B994" s="22"/>
      <c r="C994" s="22"/>
      <c r="D994" s="16"/>
      <c r="E994" s="16"/>
      <c r="F994" s="16"/>
      <c r="G994" s="16"/>
      <c r="H994" s="16"/>
      <c r="I994" s="16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  <c r="AK994" s="8"/>
      <c r="AL994" s="8"/>
      <c r="AM994" s="8"/>
      <c r="AN994" s="8"/>
      <c r="AO994" s="8"/>
      <c r="AP994" s="8"/>
      <c r="AQ994" s="8"/>
      <c r="AR994" s="8"/>
      <c r="AS994" s="5"/>
      <c r="AT994" s="5"/>
      <c r="AU994" s="5"/>
      <c r="AV994" s="5"/>
    </row>
    <row r="995" spans="1:48" s="44" customFormat="1" x14ac:dyDescent="0.25">
      <c r="A995" s="42"/>
      <c r="B995" s="22"/>
      <c r="C995" s="22"/>
      <c r="D995" s="16"/>
      <c r="E995" s="16"/>
      <c r="F995" s="16"/>
      <c r="G995" s="16"/>
      <c r="H995" s="16"/>
      <c r="I995" s="16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  <c r="AK995" s="8"/>
      <c r="AL995" s="8"/>
      <c r="AM995" s="8"/>
      <c r="AN995" s="8"/>
      <c r="AO995" s="8"/>
      <c r="AP995" s="8"/>
      <c r="AQ995" s="8"/>
      <c r="AR995" s="8"/>
      <c r="AS995" s="5"/>
      <c r="AT995" s="5"/>
      <c r="AU995" s="5"/>
      <c r="AV995" s="5"/>
    </row>
    <row r="996" spans="1:48" s="44" customFormat="1" x14ac:dyDescent="0.25">
      <c r="A996" s="42"/>
      <c r="B996" s="22"/>
      <c r="C996" s="22"/>
      <c r="D996" s="16"/>
      <c r="E996" s="16"/>
      <c r="F996" s="16"/>
      <c r="G996" s="16"/>
      <c r="H996" s="16"/>
      <c r="I996" s="16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  <c r="AJ996" s="8"/>
      <c r="AK996" s="8"/>
      <c r="AL996" s="8"/>
      <c r="AM996" s="8"/>
      <c r="AN996" s="8"/>
      <c r="AO996" s="8"/>
      <c r="AP996" s="8"/>
      <c r="AQ996" s="8"/>
      <c r="AR996" s="8"/>
      <c r="AS996" s="5"/>
      <c r="AT996" s="5"/>
      <c r="AU996" s="5"/>
      <c r="AV996" s="5"/>
    </row>
    <row r="997" spans="1:48" s="44" customFormat="1" x14ac:dyDescent="0.25">
      <c r="A997" s="42"/>
      <c r="B997" s="22"/>
      <c r="C997" s="22"/>
      <c r="D997" s="16"/>
      <c r="E997" s="16"/>
      <c r="F997" s="16"/>
      <c r="G997" s="16"/>
      <c r="H997" s="16"/>
      <c r="I997" s="16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  <c r="AJ997" s="8"/>
      <c r="AK997" s="8"/>
      <c r="AL997" s="8"/>
      <c r="AM997" s="8"/>
      <c r="AN997" s="8"/>
      <c r="AO997" s="8"/>
      <c r="AP997" s="8"/>
      <c r="AQ997" s="8"/>
      <c r="AR997" s="8"/>
      <c r="AS997" s="5"/>
      <c r="AT997" s="5"/>
      <c r="AU997" s="5"/>
      <c r="AV997" s="5"/>
    </row>
    <row r="998" spans="1:48" s="44" customFormat="1" x14ac:dyDescent="0.25">
      <c r="A998" s="42"/>
      <c r="B998" s="22"/>
      <c r="C998" s="22"/>
      <c r="D998" s="16"/>
      <c r="E998" s="16"/>
      <c r="F998" s="16"/>
      <c r="G998" s="16"/>
      <c r="H998" s="16"/>
      <c r="I998" s="16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  <c r="AJ998" s="8"/>
      <c r="AK998" s="8"/>
      <c r="AL998" s="8"/>
      <c r="AM998" s="8"/>
      <c r="AN998" s="8"/>
      <c r="AO998" s="8"/>
      <c r="AP998" s="8"/>
      <c r="AQ998" s="8"/>
      <c r="AR998" s="8"/>
      <c r="AS998" s="5"/>
      <c r="AT998" s="5"/>
      <c r="AU998" s="5"/>
      <c r="AV998" s="5"/>
    </row>
    <row r="999" spans="1:48" s="44" customFormat="1" x14ac:dyDescent="0.25">
      <c r="A999" s="42"/>
      <c r="B999" s="22"/>
      <c r="C999" s="22"/>
      <c r="D999" s="16"/>
      <c r="E999" s="16"/>
      <c r="F999" s="16"/>
      <c r="G999" s="16"/>
      <c r="H999" s="16"/>
      <c r="I999" s="16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  <c r="AI999" s="8"/>
      <c r="AJ999" s="8"/>
      <c r="AK999" s="8"/>
      <c r="AL999" s="8"/>
      <c r="AM999" s="8"/>
      <c r="AN999" s="8"/>
      <c r="AO999" s="8"/>
      <c r="AP999" s="8"/>
      <c r="AQ999" s="8"/>
      <c r="AR999" s="8"/>
      <c r="AS999" s="5"/>
      <c r="AT999" s="5"/>
      <c r="AU999" s="5"/>
      <c r="AV999" s="5"/>
    </row>
    <row r="1000" spans="1:48" s="44" customFormat="1" x14ac:dyDescent="0.25">
      <c r="A1000" s="42"/>
      <c r="B1000" s="22"/>
      <c r="C1000" s="22"/>
      <c r="D1000" s="16"/>
      <c r="E1000" s="16"/>
      <c r="F1000" s="16"/>
      <c r="G1000" s="16"/>
      <c r="H1000" s="16"/>
      <c r="I1000" s="16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  <c r="AI1000" s="8"/>
      <c r="AJ1000" s="8"/>
      <c r="AK1000" s="8"/>
      <c r="AL1000" s="8"/>
      <c r="AM1000" s="8"/>
      <c r="AN1000" s="8"/>
      <c r="AO1000" s="8"/>
      <c r="AP1000" s="8"/>
      <c r="AQ1000" s="8"/>
      <c r="AR1000" s="8"/>
      <c r="AS1000" s="5"/>
      <c r="AT1000" s="5"/>
      <c r="AU1000" s="5"/>
      <c r="AV1000" s="5"/>
    </row>
    <row r="1001" spans="1:48" s="44" customFormat="1" x14ac:dyDescent="0.25">
      <c r="A1001" s="42"/>
      <c r="B1001" s="22"/>
      <c r="C1001" s="22"/>
      <c r="D1001" s="16"/>
      <c r="E1001" s="16"/>
      <c r="F1001" s="16"/>
      <c r="G1001" s="16"/>
      <c r="H1001" s="16"/>
      <c r="I1001" s="16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  <c r="AI1001" s="8"/>
      <c r="AJ1001" s="8"/>
      <c r="AK1001" s="8"/>
      <c r="AL1001" s="8"/>
      <c r="AM1001" s="8"/>
      <c r="AN1001" s="8"/>
      <c r="AO1001" s="8"/>
      <c r="AP1001" s="8"/>
      <c r="AQ1001" s="8"/>
      <c r="AR1001" s="8"/>
      <c r="AS1001" s="5"/>
      <c r="AT1001" s="5"/>
      <c r="AU1001" s="5"/>
      <c r="AV1001" s="5"/>
    </row>
    <row r="1002" spans="1:48" s="44" customFormat="1" x14ac:dyDescent="0.25">
      <c r="A1002" s="42"/>
      <c r="B1002" s="22"/>
      <c r="C1002" s="22"/>
      <c r="D1002" s="16"/>
      <c r="E1002" s="16"/>
      <c r="F1002" s="16"/>
      <c r="G1002" s="16"/>
      <c r="H1002" s="16"/>
      <c r="I1002" s="16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  <c r="AI1002" s="8"/>
      <c r="AJ1002" s="8"/>
      <c r="AK1002" s="8"/>
      <c r="AL1002" s="8"/>
      <c r="AM1002" s="8"/>
      <c r="AN1002" s="8"/>
      <c r="AO1002" s="8"/>
      <c r="AP1002" s="8"/>
      <c r="AQ1002" s="8"/>
      <c r="AR1002" s="8"/>
      <c r="AS1002" s="5"/>
      <c r="AT1002" s="5"/>
      <c r="AU1002" s="5"/>
      <c r="AV1002" s="5"/>
    </row>
    <row r="1003" spans="1:48" s="44" customFormat="1" x14ac:dyDescent="0.25">
      <c r="A1003" s="42"/>
      <c r="B1003" s="22"/>
      <c r="C1003" s="22"/>
      <c r="D1003" s="16"/>
      <c r="E1003" s="16"/>
      <c r="F1003" s="16"/>
      <c r="G1003" s="16"/>
      <c r="H1003" s="16"/>
      <c r="I1003" s="16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  <c r="AI1003" s="8"/>
      <c r="AJ1003" s="8"/>
      <c r="AK1003" s="8"/>
      <c r="AL1003" s="8"/>
      <c r="AM1003" s="8"/>
      <c r="AN1003" s="8"/>
      <c r="AO1003" s="8"/>
      <c r="AP1003" s="8"/>
      <c r="AQ1003" s="8"/>
      <c r="AR1003" s="8"/>
      <c r="AS1003" s="5"/>
      <c r="AT1003" s="5"/>
      <c r="AU1003" s="5"/>
      <c r="AV1003" s="5"/>
    </row>
    <row r="1004" spans="1:48" s="44" customFormat="1" x14ac:dyDescent="0.25">
      <c r="A1004" s="42"/>
      <c r="B1004" s="22"/>
      <c r="C1004" s="22"/>
      <c r="D1004" s="16"/>
      <c r="E1004" s="16"/>
      <c r="F1004" s="16"/>
      <c r="G1004" s="16"/>
      <c r="H1004" s="16"/>
      <c r="I1004" s="16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  <c r="AI1004" s="8"/>
      <c r="AJ1004" s="8"/>
      <c r="AK1004" s="8"/>
      <c r="AL1004" s="8"/>
      <c r="AM1004" s="8"/>
      <c r="AN1004" s="8"/>
      <c r="AO1004" s="8"/>
      <c r="AP1004" s="8"/>
      <c r="AQ1004" s="8"/>
      <c r="AR1004" s="8"/>
      <c r="AS1004" s="5"/>
      <c r="AT1004" s="5"/>
      <c r="AU1004" s="5"/>
      <c r="AV1004" s="5"/>
    </row>
    <row r="1005" spans="1:48" s="44" customFormat="1" x14ac:dyDescent="0.25">
      <c r="A1005" s="42"/>
      <c r="B1005" s="22"/>
      <c r="C1005" s="22"/>
      <c r="D1005" s="16"/>
      <c r="E1005" s="16"/>
      <c r="F1005" s="16"/>
      <c r="G1005" s="16"/>
      <c r="H1005" s="16"/>
      <c r="I1005" s="16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  <c r="AI1005" s="8"/>
      <c r="AJ1005" s="8"/>
      <c r="AK1005" s="8"/>
      <c r="AL1005" s="8"/>
      <c r="AM1005" s="8"/>
      <c r="AN1005" s="8"/>
      <c r="AO1005" s="8"/>
      <c r="AP1005" s="8"/>
      <c r="AQ1005" s="8"/>
      <c r="AR1005" s="8"/>
      <c r="AS1005" s="5"/>
      <c r="AT1005" s="5"/>
      <c r="AU1005" s="5"/>
      <c r="AV1005" s="5"/>
    </row>
    <row r="1006" spans="1:48" s="44" customFormat="1" x14ac:dyDescent="0.25">
      <c r="A1006" s="42"/>
      <c r="B1006" s="22"/>
      <c r="C1006" s="22"/>
      <c r="D1006" s="16"/>
      <c r="E1006" s="16"/>
      <c r="F1006" s="16"/>
      <c r="G1006" s="16"/>
      <c r="H1006" s="16"/>
      <c r="I1006" s="16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8"/>
      <c r="AG1006" s="8"/>
      <c r="AH1006" s="8"/>
      <c r="AI1006" s="8"/>
      <c r="AJ1006" s="8"/>
      <c r="AK1006" s="8"/>
      <c r="AL1006" s="8"/>
      <c r="AM1006" s="8"/>
      <c r="AN1006" s="8"/>
      <c r="AO1006" s="8"/>
      <c r="AP1006" s="8"/>
      <c r="AQ1006" s="8"/>
      <c r="AR1006" s="8"/>
      <c r="AS1006" s="5"/>
      <c r="AT1006" s="5"/>
      <c r="AU1006" s="5"/>
      <c r="AV1006" s="5"/>
    </row>
    <row r="1007" spans="1:48" s="44" customFormat="1" x14ac:dyDescent="0.25">
      <c r="A1007" s="42"/>
      <c r="B1007" s="22"/>
      <c r="C1007" s="22"/>
      <c r="D1007" s="16"/>
      <c r="E1007" s="16"/>
      <c r="F1007" s="16"/>
      <c r="G1007" s="16"/>
      <c r="H1007" s="16"/>
      <c r="I1007" s="16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8"/>
      <c r="AG1007" s="8"/>
      <c r="AH1007" s="8"/>
      <c r="AI1007" s="8"/>
      <c r="AJ1007" s="8"/>
      <c r="AK1007" s="8"/>
      <c r="AL1007" s="8"/>
      <c r="AM1007" s="8"/>
      <c r="AN1007" s="8"/>
      <c r="AO1007" s="8"/>
      <c r="AP1007" s="8"/>
      <c r="AQ1007" s="8"/>
      <c r="AR1007" s="8"/>
      <c r="AS1007" s="5"/>
      <c r="AT1007" s="5"/>
      <c r="AU1007" s="5"/>
      <c r="AV1007" s="5"/>
    </row>
    <row r="1008" spans="1:48" s="44" customFormat="1" x14ac:dyDescent="0.25">
      <c r="A1008" s="42"/>
      <c r="B1008" s="22"/>
      <c r="C1008" s="22"/>
      <c r="D1008" s="16"/>
      <c r="E1008" s="16"/>
      <c r="F1008" s="16"/>
      <c r="G1008" s="16"/>
      <c r="H1008" s="16"/>
      <c r="I1008" s="16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  <c r="AE1008" s="8"/>
      <c r="AF1008" s="8"/>
      <c r="AG1008" s="8"/>
      <c r="AH1008" s="8"/>
      <c r="AI1008" s="8"/>
      <c r="AJ1008" s="8"/>
      <c r="AK1008" s="8"/>
      <c r="AL1008" s="8"/>
      <c r="AM1008" s="8"/>
      <c r="AN1008" s="8"/>
      <c r="AO1008" s="8"/>
      <c r="AP1008" s="8"/>
      <c r="AQ1008" s="8"/>
      <c r="AR1008" s="8"/>
      <c r="AS1008" s="5"/>
      <c r="AT1008" s="5"/>
      <c r="AU1008" s="5"/>
      <c r="AV1008" s="5"/>
    </row>
    <row r="1009" spans="1:48" s="44" customFormat="1" x14ac:dyDescent="0.25">
      <c r="A1009" s="42"/>
      <c r="B1009" s="22"/>
      <c r="C1009" s="22"/>
      <c r="D1009" s="16"/>
      <c r="E1009" s="16"/>
      <c r="F1009" s="16"/>
      <c r="G1009" s="16"/>
      <c r="H1009" s="16"/>
      <c r="I1009" s="16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  <c r="AE1009" s="8"/>
      <c r="AF1009" s="8"/>
      <c r="AG1009" s="8"/>
      <c r="AH1009" s="8"/>
      <c r="AI1009" s="8"/>
      <c r="AJ1009" s="8"/>
      <c r="AK1009" s="8"/>
      <c r="AL1009" s="8"/>
      <c r="AM1009" s="8"/>
      <c r="AN1009" s="8"/>
      <c r="AO1009" s="8"/>
      <c r="AP1009" s="8"/>
      <c r="AQ1009" s="8"/>
      <c r="AR1009" s="8"/>
      <c r="AS1009" s="5"/>
      <c r="AT1009" s="5"/>
      <c r="AU1009" s="5"/>
      <c r="AV1009" s="5"/>
    </row>
    <row r="1010" spans="1:48" s="44" customFormat="1" x14ac:dyDescent="0.25">
      <c r="A1010" s="42"/>
      <c r="B1010" s="22"/>
      <c r="C1010" s="22"/>
      <c r="D1010" s="16"/>
      <c r="E1010" s="16"/>
      <c r="F1010" s="16"/>
      <c r="G1010" s="16"/>
      <c r="H1010" s="16"/>
      <c r="I1010" s="16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  <c r="AE1010" s="8"/>
      <c r="AF1010" s="8"/>
      <c r="AG1010" s="8"/>
      <c r="AH1010" s="8"/>
      <c r="AI1010" s="8"/>
      <c r="AJ1010" s="8"/>
      <c r="AK1010" s="8"/>
      <c r="AL1010" s="8"/>
      <c r="AM1010" s="8"/>
      <c r="AN1010" s="8"/>
      <c r="AO1010" s="8"/>
      <c r="AP1010" s="8"/>
      <c r="AQ1010" s="8"/>
      <c r="AR1010" s="8"/>
      <c r="AS1010" s="5"/>
      <c r="AT1010" s="5"/>
      <c r="AU1010" s="5"/>
      <c r="AV1010" s="5"/>
    </row>
    <row r="1011" spans="1:48" s="44" customFormat="1" x14ac:dyDescent="0.25">
      <c r="A1011" s="42"/>
      <c r="B1011" s="22"/>
      <c r="C1011" s="22"/>
      <c r="D1011" s="16"/>
      <c r="E1011" s="16"/>
      <c r="F1011" s="16"/>
      <c r="G1011" s="16"/>
      <c r="H1011" s="16"/>
      <c r="I1011" s="16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  <c r="AM1011" s="8"/>
      <c r="AN1011" s="8"/>
      <c r="AO1011" s="8"/>
      <c r="AP1011" s="8"/>
      <c r="AQ1011" s="8"/>
      <c r="AR1011" s="8"/>
      <c r="AS1011" s="5"/>
      <c r="AT1011" s="5"/>
      <c r="AU1011" s="5"/>
      <c r="AV1011" s="5"/>
    </row>
    <row r="1012" spans="1:48" s="44" customFormat="1" x14ac:dyDescent="0.25">
      <c r="A1012" s="42"/>
      <c r="B1012" s="22"/>
      <c r="C1012" s="22"/>
      <c r="D1012" s="16"/>
      <c r="E1012" s="16"/>
      <c r="F1012" s="16"/>
      <c r="G1012" s="16"/>
      <c r="H1012" s="16"/>
      <c r="I1012" s="16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  <c r="AE1012" s="8"/>
      <c r="AF1012" s="8"/>
      <c r="AG1012" s="8"/>
      <c r="AH1012" s="8"/>
      <c r="AI1012" s="8"/>
      <c r="AJ1012" s="8"/>
      <c r="AK1012" s="8"/>
      <c r="AL1012" s="8"/>
      <c r="AM1012" s="8"/>
      <c r="AN1012" s="8"/>
      <c r="AO1012" s="8"/>
      <c r="AP1012" s="8"/>
      <c r="AQ1012" s="8"/>
      <c r="AR1012" s="8"/>
      <c r="AS1012" s="5"/>
      <c r="AT1012" s="5"/>
      <c r="AU1012" s="5"/>
      <c r="AV1012" s="5"/>
    </row>
    <row r="1013" spans="1:48" s="44" customFormat="1" x14ac:dyDescent="0.25">
      <c r="A1013" s="42"/>
      <c r="B1013" s="22"/>
      <c r="C1013" s="22"/>
      <c r="D1013" s="16"/>
      <c r="E1013" s="16"/>
      <c r="F1013" s="16"/>
      <c r="G1013" s="16"/>
      <c r="H1013" s="16"/>
      <c r="I1013" s="16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  <c r="AE1013" s="8"/>
      <c r="AF1013" s="8"/>
      <c r="AG1013" s="8"/>
      <c r="AH1013" s="8"/>
      <c r="AI1013" s="8"/>
      <c r="AJ1013" s="8"/>
      <c r="AK1013" s="8"/>
      <c r="AL1013" s="8"/>
      <c r="AM1013" s="8"/>
      <c r="AN1013" s="8"/>
      <c r="AO1013" s="8"/>
      <c r="AP1013" s="8"/>
      <c r="AQ1013" s="8"/>
      <c r="AR1013" s="8"/>
      <c r="AS1013" s="5"/>
      <c r="AT1013" s="5"/>
      <c r="AU1013" s="5"/>
      <c r="AV1013" s="5"/>
    </row>
    <row r="1014" spans="1:48" s="44" customFormat="1" x14ac:dyDescent="0.25">
      <c r="A1014" s="42"/>
      <c r="B1014" s="22"/>
      <c r="C1014" s="22"/>
      <c r="D1014" s="16"/>
      <c r="E1014" s="16"/>
      <c r="F1014" s="16"/>
      <c r="G1014" s="16"/>
      <c r="H1014" s="16"/>
      <c r="I1014" s="16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  <c r="AE1014" s="8"/>
      <c r="AF1014" s="8"/>
      <c r="AG1014" s="8"/>
      <c r="AH1014" s="8"/>
      <c r="AI1014" s="8"/>
      <c r="AJ1014" s="8"/>
      <c r="AK1014" s="8"/>
      <c r="AL1014" s="8"/>
      <c r="AM1014" s="8"/>
      <c r="AN1014" s="8"/>
      <c r="AO1014" s="8"/>
      <c r="AP1014" s="8"/>
      <c r="AQ1014" s="8"/>
      <c r="AR1014" s="8"/>
      <c r="AS1014" s="5"/>
      <c r="AT1014" s="5"/>
      <c r="AU1014" s="5"/>
      <c r="AV1014" s="5"/>
    </row>
    <row r="1015" spans="1:48" s="44" customFormat="1" x14ac:dyDescent="0.25">
      <c r="A1015" s="42"/>
      <c r="B1015" s="22"/>
      <c r="C1015" s="22"/>
      <c r="D1015" s="16"/>
      <c r="E1015" s="16"/>
      <c r="F1015" s="16"/>
      <c r="G1015" s="16"/>
      <c r="H1015" s="16"/>
      <c r="I1015" s="16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  <c r="AE1015" s="8"/>
      <c r="AF1015" s="8"/>
      <c r="AG1015" s="8"/>
      <c r="AH1015" s="8"/>
      <c r="AI1015" s="8"/>
      <c r="AJ1015" s="8"/>
      <c r="AK1015" s="8"/>
      <c r="AL1015" s="8"/>
      <c r="AM1015" s="8"/>
      <c r="AN1015" s="8"/>
      <c r="AO1015" s="8"/>
      <c r="AP1015" s="8"/>
      <c r="AQ1015" s="8"/>
      <c r="AR1015" s="8"/>
      <c r="AS1015" s="5"/>
      <c r="AT1015" s="5"/>
      <c r="AU1015" s="5"/>
      <c r="AV1015" s="5"/>
    </row>
    <row r="1016" spans="1:48" s="44" customFormat="1" x14ac:dyDescent="0.25">
      <c r="A1016" s="42"/>
      <c r="B1016" s="22"/>
      <c r="C1016" s="22"/>
      <c r="D1016" s="16"/>
      <c r="E1016" s="16"/>
      <c r="F1016" s="16"/>
      <c r="G1016" s="16"/>
      <c r="H1016" s="16"/>
      <c r="I1016" s="16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  <c r="AF1016" s="8"/>
      <c r="AG1016" s="8"/>
      <c r="AH1016" s="8"/>
      <c r="AI1016" s="8"/>
      <c r="AJ1016" s="8"/>
      <c r="AK1016" s="8"/>
      <c r="AL1016" s="8"/>
      <c r="AM1016" s="8"/>
      <c r="AN1016" s="8"/>
      <c r="AO1016" s="8"/>
      <c r="AP1016" s="8"/>
      <c r="AQ1016" s="8"/>
      <c r="AR1016" s="8"/>
      <c r="AS1016" s="5"/>
      <c r="AT1016" s="5"/>
      <c r="AU1016" s="5"/>
      <c r="AV1016" s="5"/>
    </row>
    <row r="1017" spans="1:48" s="44" customFormat="1" x14ac:dyDescent="0.25">
      <c r="A1017" s="42"/>
      <c r="B1017" s="22"/>
      <c r="C1017" s="22"/>
      <c r="D1017" s="16"/>
      <c r="E1017" s="16"/>
      <c r="F1017" s="16"/>
      <c r="G1017" s="16"/>
      <c r="H1017" s="16"/>
      <c r="I1017" s="16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  <c r="AE1017" s="8"/>
      <c r="AF1017" s="8"/>
      <c r="AG1017" s="8"/>
      <c r="AH1017" s="8"/>
      <c r="AI1017" s="8"/>
      <c r="AJ1017" s="8"/>
      <c r="AK1017" s="8"/>
      <c r="AL1017" s="8"/>
      <c r="AM1017" s="8"/>
      <c r="AN1017" s="8"/>
      <c r="AO1017" s="8"/>
      <c r="AP1017" s="8"/>
      <c r="AQ1017" s="8"/>
      <c r="AR1017" s="8"/>
      <c r="AS1017" s="5"/>
      <c r="AT1017" s="5"/>
      <c r="AU1017" s="5"/>
      <c r="AV1017" s="5"/>
    </row>
    <row r="1018" spans="1:48" s="44" customFormat="1" x14ac:dyDescent="0.25">
      <c r="A1018" s="42"/>
      <c r="B1018" s="22"/>
      <c r="C1018" s="22"/>
      <c r="D1018" s="16"/>
      <c r="E1018" s="16"/>
      <c r="F1018" s="16"/>
      <c r="G1018" s="16"/>
      <c r="H1018" s="16"/>
      <c r="I1018" s="16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  <c r="AE1018" s="8"/>
      <c r="AF1018" s="8"/>
      <c r="AG1018" s="8"/>
      <c r="AH1018" s="8"/>
      <c r="AI1018" s="8"/>
      <c r="AJ1018" s="8"/>
      <c r="AK1018" s="8"/>
      <c r="AL1018" s="8"/>
      <c r="AM1018" s="8"/>
      <c r="AN1018" s="8"/>
      <c r="AO1018" s="8"/>
      <c r="AP1018" s="8"/>
      <c r="AQ1018" s="8"/>
      <c r="AR1018" s="8"/>
      <c r="AS1018" s="5"/>
      <c r="AT1018" s="5"/>
      <c r="AU1018" s="5"/>
      <c r="AV1018" s="5"/>
    </row>
    <row r="1019" spans="1:48" s="44" customFormat="1" x14ac:dyDescent="0.25">
      <c r="A1019" s="42"/>
      <c r="B1019" s="22"/>
      <c r="C1019" s="22"/>
      <c r="D1019" s="16"/>
      <c r="E1019" s="16"/>
      <c r="F1019" s="16"/>
      <c r="G1019" s="16"/>
      <c r="H1019" s="16"/>
      <c r="I1019" s="16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  <c r="AE1019" s="8"/>
      <c r="AF1019" s="8"/>
      <c r="AG1019" s="8"/>
      <c r="AH1019" s="8"/>
      <c r="AI1019" s="8"/>
      <c r="AJ1019" s="8"/>
      <c r="AK1019" s="8"/>
      <c r="AL1019" s="8"/>
      <c r="AM1019" s="8"/>
      <c r="AN1019" s="8"/>
      <c r="AO1019" s="8"/>
      <c r="AP1019" s="8"/>
      <c r="AQ1019" s="8"/>
      <c r="AR1019" s="8"/>
      <c r="AS1019" s="5"/>
      <c r="AT1019" s="5"/>
      <c r="AU1019" s="5"/>
      <c r="AV1019" s="5"/>
    </row>
    <row r="1020" spans="1:48" s="44" customFormat="1" x14ac:dyDescent="0.25">
      <c r="A1020" s="42"/>
      <c r="B1020" s="22"/>
      <c r="C1020" s="22"/>
      <c r="D1020" s="16"/>
      <c r="E1020" s="16"/>
      <c r="F1020" s="16"/>
      <c r="G1020" s="16"/>
      <c r="H1020" s="16"/>
      <c r="I1020" s="16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  <c r="AE1020" s="8"/>
      <c r="AF1020" s="8"/>
      <c r="AG1020" s="8"/>
      <c r="AH1020" s="8"/>
      <c r="AI1020" s="8"/>
      <c r="AJ1020" s="8"/>
      <c r="AK1020" s="8"/>
      <c r="AL1020" s="8"/>
      <c r="AM1020" s="8"/>
      <c r="AN1020" s="8"/>
      <c r="AO1020" s="8"/>
      <c r="AP1020" s="8"/>
      <c r="AQ1020" s="8"/>
      <c r="AR1020" s="8"/>
      <c r="AS1020" s="5"/>
      <c r="AT1020" s="5"/>
      <c r="AU1020" s="5"/>
      <c r="AV1020" s="5"/>
    </row>
    <row r="1021" spans="1:48" s="44" customFormat="1" x14ac:dyDescent="0.25">
      <c r="A1021" s="42"/>
      <c r="B1021" s="22"/>
      <c r="C1021" s="22"/>
      <c r="D1021" s="16"/>
      <c r="E1021" s="16"/>
      <c r="F1021" s="16"/>
      <c r="G1021" s="16"/>
      <c r="H1021" s="16"/>
      <c r="I1021" s="16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  <c r="AE1021" s="8"/>
      <c r="AF1021" s="8"/>
      <c r="AG1021" s="8"/>
      <c r="AH1021" s="8"/>
      <c r="AI1021" s="8"/>
      <c r="AJ1021" s="8"/>
      <c r="AK1021" s="8"/>
      <c r="AL1021" s="8"/>
      <c r="AM1021" s="8"/>
      <c r="AN1021" s="8"/>
      <c r="AO1021" s="8"/>
      <c r="AP1021" s="8"/>
      <c r="AQ1021" s="8"/>
      <c r="AR1021" s="8"/>
      <c r="AS1021" s="5"/>
      <c r="AT1021" s="5"/>
      <c r="AU1021" s="5"/>
      <c r="AV1021" s="5"/>
    </row>
    <row r="1022" spans="1:48" s="44" customFormat="1" x14ac:dyDescent="0.25">
      <c r="A1022" s="42"/>
      <c r="B1022" s="22"/>
      <c r="C1022" s="22"/>
      <c r="D1022" s="16"/>
      <c r="E1022" s="16"/>
      <c r="F1022" s="16"/>
      <c r="G1022" s="16"/>
      <c r="H1022" s="16"/>
      <c r="I1022" s="16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  <c r="AE1022" s="8"/>
      <c r="AF1022" s="8"/>
      <c r="AG1022" s="8"/>
      <c r="AH1022" s="8"/>
      <c r="AI1022" s="8"/>
      <c r="AJ1022" s="8"/>
      <c r="AK1022" s="8"/>
      <c r="AL1022" s="8"/>
      <c r="AM1022" s="8"/>
      <c r="AN1022" s="8"/>
      <c r="AO1022" s="8"/>
      <c r="AP1022" s="8"/>
      <c r="AQ1022" s="8"/>
      <c r="AR1022" s="8"/>
      <c r="AS1022" s="5"/>
      <c r="AT1022" s="5"/>
      <c r="AU1022" s="5"/>
      <c r="AV1022" s="5"/>
    </row>
  </sheetData>
  <mergeCells count="572">
    <mergeCell ref="B9:I9"/>
    <mergeCell ref="A11:A13"/>
    <mergeCell ref="B11:B13"/>
    <mergeCell ref="G11:G13"/>
    <mergeCell ref="H11:H13"/>
    <mergeCell ref="I11:I13"/>
    <mergeCell ref="A3:I3"/>
    <mergeCell ref="A5:A7"/>
    <mergeCell ref="B5:B7"/>
    <mergeCell ref="G6:I6"/>
    <mergeCell ref="A17:A18"/>
    <mergeCell ref="B17:B18"/>
    <mergeCell ref="G17:G18"/>
    <mergeCell ref="H17:H18"/>
    <mergeCell ref="I17:I18"/>
    <mergeCell ref="A14:A16"/>
    <mergeCell ref="B14:B16"/>
    <mergeCell ref="G14:G16"/>
    <mergeCell ref="H14:H16"/>
    <mergeCell ref="I14:I16"/>
    <mergeCell ref="A22:A23"/>
    <mergeCell ref="B22:B23"/>
    <mergeCell ref="G22:G23"/>
    <mergeCell ref="H22:H23"/>
    <mergeCell ref="I22:I23"/>
    <mergeCell ref="A19:A21"/>
    <mergeCell ref="B19:B21"/>
    <mergeCell ref="G19:G21"/>
    <mergeCell ref="H19:H21"/>
    <mergeCell ref="I19:I21"/>
    <mergeCell ref="B42:I42"/>
    <mergeCell ref="J40:J41"/>
    <mergeCell ref="C37:F37"/>
    <mergeCell ref="C34:F34"/>
    <mergeCell ref="J30:J32"/>
    <mergeCell ref="A30:A39"/>
    <mergeCell ref="B30:B39"/>
    <mergeCell ref="C30:F30"/>
    <mergeCell ref="G30:G39"/>
    <mergeCell ref="H30:H39"/>
    <mergeCell ref="I30:I39"/>
    <mergeCell ref="A64:A65"/>
    <mergeCell ref="A62:A63"/>
    <mergeCell ref="B62:B63"/>
    <mergeCell ref="G62:G63"/>
    <mergeCell ref="H62:H63"/>
    <mergeCell ref="I62:I63"/>
    <mergeCell ref="B58:I58"/>
    <mergeCell ref="B64:B65"/>
    <mergeCell ref="B45:I45"/>
    <mergeCell ref="G72:G73"/>
    <mergeCell ref="H72:H73"/>
    <mergeCell ref="I72:I73"/>
    <mergeCell ref="A72:A73"/>
    <mergeCell ref="B72:B73"/>
    <mergeCell ref="G66:G69"/>
    <mergeCell ref="H66:H69"/>
    <mergeCell ref="I66:I69"/>
    <mergeCell ref="A66:A69"/>
    <mergeCell ref="B66:B69"/>
    <mergeCell ref="B84:I84"/>
    <mergeCell ref="A80:A81"/>
    <mergeCell ref="B80:B81"/>
    <mergeCell ref="G80:G81"/>
    <mergeCell ref="H80:H81"/>
    <mergeCell ref="I80:I81"/>
    <mergeCell ref="A75:A76"/>
    <mergeCell ref="B75:B76"/>
    <mergeCell ref="G75:G76"/>
    <mergeCell ref="H75:H76"/>
    <mergeCell ref="I75:I76"/>
    <mergeCell ref="G77:G78"/>
    <mergeCell ref="H77:H78"/>
    <mergeCell ref="I77:I78"/>
    <mergeCell ref="F101:F102"/>
    <mergeCell ref="G101:G102"/>
    <mergeCell ref="H101:H102"/>
    <mergeCell ref="I101:I102"/>
    <mergeCell ref="A101:A102"/>
    <mergeCell ref="B101:B102"/>
    <mergeCell ref="C101:C102"/>
    <mergeCell ref="D101:D102"/>
    <mergeCell ref="E101:E102"/>
    <mergeCell ref="A350:A351"/>
    <mergeCell ref="B350:B351"/>
    <mergeCell ref="A352:A353"/>
    <mergeCell ref="B352:B353"/>
    <mergeCell ref="A354:A361"/>
    <mergeCell ref="B354:B361"/>
    <mergeCell ref="C354:C357"/>
    <mergeCell ref="D354:D357"/>
    <mergeCell ref="E354:E357"/>
    <mergeCell ref="F362:F366"/>
    <mergeCell ref="C367:C369"/>
    <mergeCell ref="D367:D369"/>
    <mergeCell ref="E367:E369"/>
    <mergeCell ref="F367:F369"/>
    <mergeCell ref="A370:A371"/>
    <mergeCell ref="B370:B371"/>
    <mergeCell ref="F354:F357"/>
    <mergeCell ref="C358:C361"/>
    <mergeCell ref="D358:D361"/>
    <mergeCell ref="E358:E361"/>
    <mergeCell ref="F358:F361"/>
    <mergeCell ref="A362:A369"/>
    <mergeCell ref="B362:B369"/>
    <mergeCell ref="C362:C366"/>
    <mergeCell ref="D362:D366"/>
    <mergeCell ref="E362:E366"/>
    <mergeCell ref="A378:A379"/>
    <mergeCell ref="B378:B379"/>
    <mergeCell ref="A380:A381"/>
    <mergeCell ref="B380:B381"/>
    <mergeCell ref="A382:A383"/>
    <mergeCell ref="B382:B383"/>
    <mergeCell ref="A372:A373"/>
    <mergeCell ref="B372:B373"/>
    <mergeCell ref="A374:A375"/>
    <mergeCell ref="B374:B375"/>
    <mergeCell ref="A376:A377"/>
    <mergeCell ref="B376:B377"/>
    <mergeCell ref="F389:F391"/>
    <mergeCell ref="A392:A393"/>
    <mergeCell ref="B392:B393"/>
    <mergeCell ref="A384:A385"/>
    <mergeCell ref="B384:B385"/>
    <mergeCell ref="A386:A387"/>
    <mergeCell ref="B386:B387"/>
    <mergeCell ref="A388:A391"/>
    <mergeCell ref="B388:B391"/>
    <mergeCell ref="A394:A396"/>
    <mergeCell ref="B394:B396"/>
    <mergeCell ref="A397:A398"/>
    <mergeCell ref="B397:B398"/>
    <mergeCell ref="A399:A400"/>
    <mergeCell ref="B399:B400"/>
    <mergeCell ref="C389:C391"/>
    <mergeCell ref="D389:D391"/>
    <mergeCell ref="E389:E391"/>
    <mergeCell ref="A407:A408"/>
    <mergeCell ref="B407:B408"/>
    <mergeCell ref="A409:A410"/>
    <mergeCell ref="B409:B410"/>
    <mergeCell ref="A411:A412"/>
    <mergeCell ref="B411:B412"/>
    <mergeCell ref="A401:A402"/>
    <mergeCell ref="B401:B402"/>
    <mergeCell ref="A403:A404"/>
    <mergeCell ref="B403:B404"/>
    <mergeCell ref="A405:A406"/>
    <mergeCell ref="B405:B406"/>
    <mergeCell ref="A419:A420"/>
    <mergeCell ref="B419:B420"/>
    <mergeCell ref="A421:A422"/>
    <mergeCell ref="B421:B422"/>
    <mergeCell ref="A423:A424"/>
    <mergeCell ref="B423:B424"/>
    <mergeCell ref="A413:A414"/>
    <mergeCell ref="B413:B414"/>
    <mergeCell ref="A415:A416"/>
    <mergeCell ref="B415:B416"/>
    <mergeCell ref="A417:A418"/>
    <mergeCell ref="B417:B418"/>
    <mergeCell ref="A432:A433"/>
    <mergeCell ref="B432:B433"/>
    <mergeCell ref="A434:A435"/>
    <mergeCell ref="B434:B435"/>
    <mergeCell ref="A428:A429"/>
    <mergeCell ref="B428:B429"/>
    <mergeCell ref="A430:A431"/>
    <mergeCell ref="B430:B431"/>
    <mergeCell ref="B425:I425"/>
    <mergeCell ref="A426:A427"/>
    <mergeCell ref="B426:B427"/>
    <mergeCell ref="A444:A445"/>
    <mergeCell ref="B444:B445"/>
    <mergeCell ref="A446:A447"/>
    <mergeCell ref="B446:B447"/>
    <mergeCell ref="A440:A441"/>
    <mergeCell ref="B440:B441"/>
    <mergeCell ref="A442:A443"/>
    <mergeCell ref="B442:B443"/>
    <mergeCell ref="A436:A437"/>
    <mergeCell ref="B436:B437"/>
    <mergeCell ref="A438:A439"/>
    <mergeCell ref="B438:B439"/>
    <mergeCell ref="A456:A457"/>
    <mergeCell ref="B456:B457"/>
    <mergeCell ref="A458:A459"/>
    <mergeCell ref="B458:B459"/>
    <mergeCell ref="A452:A453"/>
    <mergeCell ref="B452:B453"/>
    <mergeCell ref="A454:A455"/>
    <mergeCell ref="B454:B455"/>
    <mergeCell ref="A448:A449"/>
    <mergeCell ref="B448:B449"/>
    <mergeCell ref="A450:A451"/>
    <mergeCell ref="B450:B451"/>
    <mergeCell ref="C466:C467"/>
    <mergeCell ref="D466:D467"/>
    <mergeCell ref="E466:E467"/>
    <mergeCell ref="F466:F467"/>
    <mergeCell ref="A464:A465"/>
    <mergeCell ref="B464:B465"/>
    <mergeCell ref="A460:A461"/>
    <mergeCell ref="B460:B461"/>
    <mergeCell ref="A462:A463"/>
    <mergeCell ref="B462:B463"/>
    <mergeCell ref="A473:A474"/>
    <mergeCell ref="B473:B474"/>
    <mergeCell ref="A475:A476"/>
    <mergeCell ref="B475:B476"/>
    <mergeCell ref="A469:A470"/>
    <mergeCell ref="B469:B470"/>
    <mergeCell ref="A471:A472"/>
    <mergeCell ref="B471:B472"/>
    <mergeCell ref="A466:A468"/>
    <mergeCell ref="B466:B468"/>
    <mergeCell ref="B481:I481"/>
    <mergeCell ref="A482:A483"/>
    <mergeCell ref="B482:B483"/>
    <mergeCell ref="A484:A485"/>
    <mergeCell ref="B484:B485"/>
    <mergeCell ref="A486:A487"/>
    <mergeCell ref="B486:B487"/>
    <mergeCell ref="A477:A478"/>
    <mergeCell ref="B477:B478"/>
    <mergeCell ref="A479:A480"/>
    <mergeCell ref="B479:B480"/>
    <mergeCell ref="A496:A501"/>
    <mergeCell ref="B496:B501"/>
    <mergeCell ref="A502:A503"/>
    <mergeCell ref="B502:B503"/>
    <mergeCell ref="A504:A506"/>
    <mergeCell ref="B504:B506"/>
    <mergeCell ref="A488:A489"/>
    <mergeCell ref="B488:B489"/>
    <mergeCell ref="A490:A492"/>
    <mergeCell ref="B490:B492"/>
    <mergeCell ref="A493:A495"/>
    <mergeCell ref="B493:B495"/>
    <mergeCell ref="A516:A517"/>
    <mergeCell ref="B516:B517"/>
    <mergeCell ref="A518:A519"/>
    <mergeCell ref="B518:B519"/>
    <mergeCell ref="A520:A521"/>
    <mergeCell ref="B520:B521"/>
    <mergeCell ref="A507:A511"/>
    <mergeCell ref="B507:B511"/>
    <mergeCell ref="A512:A513"/>
    <mergeCell ref="B512:B513"/>
    <mergeCell ref="A514:A515"/>
    <mergeCell ref="B514:B515"/>
    <mergeCell ref="A534:A536"/>
    <mergeCell ref="B534:B536"/>
    <mergeCell ref="A537:A538"/>
    <mergeCell ref="B537:B538"/>
    <mergeCell ref="A539:A540"/>
    <mergeCell ref="B539:B540"/>
    <mergeCell ref="A522:A523"/>
    <mergeCell ref="B522:B523"/>
    <mergeCell ref="A524:A525"/>
    <mergeCell ref="B524:B525"/>
    <mergeCell ref="A526:A533"/>
    <mergeCell ref="B526:B533"/>
    <mergeCell ref="A547:A551"/>
    <mergeCell ref="B547:B551"/>
    <mergeCell ref="A552:A553"/>
    <mergeCell ref="B552:B553"/>
    <mergeCell ref="A554:A556"/>
    <mergeCell ref="B554:B556"/>
    <mergeCell ref="A541:A542"/>
    <mergeCell ref="B541:B542"/>
    <mergeCell ref="A543:A544"/>
    <mergeCell ref="B543:B544"/>
    <mergeCell ref="A545:A546"/>
    <mergeCell ref="B545:B546"/>
    <mergeCell ref="A563:A565"/>
    <mergeCell ref="B563:B565"/>
    <mergeCell ref="A566:A568"/>
    <mergeCell ref="B566:B568"/>
    <mergeCell ref="A569:A570"/>
    <mergeCell ref="B569:B570"/>
    <mergeCell ref="A557:A558"/>
    <mergeCell ref="B557:B558"/>
    <mergeCell ref="A559:A560"/>
    <mergeCell ref="B559:B560"/>
    <mergeCell ref="A561:A562"/>
    <mergeCell ref="B561:B562"/>
    <mergeCell ref="A578:A580"/>
    <mergeCell ref="B578:B580"/>
    <mergeCell ref="A581:A582"/>
    <mergeCell ref="B581:B582"/>
    <mergeCell ref="A583:A584"/>
    <mergeCell ref="B583:B584"/>
    <mergeCell ref="A571:A572"/>
    <mergeCell ref="B571:B572"/>
    <mergeCell ref="A573:A574"/>
    <mergeCell ref="B573:B574"/>
    <mergeCell ref="A575:A577"/>
    <mergeCell ref="B575:B577"/>
    <mergeCell ref="A591:A592"/>
    <mergeCell ref="B591:B592"/>
    <mergeCell ref="A593:A594"/>
    <mergeCell ref="B593:B594"/>
    <mergeCell ref="A595:A596"/>
    <mergeCell ref="B595:B596"/>
    <mergeCell ref="A585:A586"/>
    <mergeCell ref="B585:B586"/>
    <mergeCell ref="A587:A588"/>
    <mergeCell ref="B587:B588"/>
    <mergeCell ref="A589:A590"/>
    <mergeCell ref="B589:B590"/>
    <mergeCell ref="A606:A607"/>
    <mergeCell ref="B606:B607"/>
    <mergeCell ref="A608:A609"/>
    <mergeCell ref="B608:B609"/>
    <mergeCell ref="B603:I603"/>
    <mergeCell ref="A604:A605"/>
    <mergeCell ref="B604:B605"/>
    <mergeCell ref="A597:A598"/>
    <mergeCell ref="B597:B598"/>
    <mergeCell ref="A599:A600"/>
    <mergeCell ref="B599:B600"/>
    <mergeCell ref="A601:A602"/>
    <mergeCell ref="B601:B602"/>
    <mergeCell ref="A618:A619"/>
    <mergeCell ref="B618:B619"/>
    <mergeCell ref="A620:A621"/>
    <mergeCell ref="B620:B621"/>
    <mergeCell ref="A614:A615"/>
    <mergeCell ref="B614:B615"/>
    <mergeCell ref="A616:A617"/>
    <mergeCell ref="B616:B617"/>
    <mergeCell ref="A610:A611"/>
    <mergeCell ref="B610:B611"/>
    <mergeCell ref="A612:A613"/>
    <mergeCell ref="B612:B613"/>
    <mergeCell ref="C626:C627"/>
    <mergeCell ref="D626:D627"/>
    <mergeCell ref="E626:E627"/>
    <mergeCell ref="F626:F627"/>
    <mergeCell ref="C628:C629"/>
    <mergeCell ref="D628:D629"/>
    <mergeCell ref="E628:E629"/>
    <mergeCell ref="F628:F629"/>
    <mergeCell ref="A622:A623"/>
    <mergeCell ref="B622:B623"/>
    <mergeCell ref="A624:A625"/>
    <mergeCell ref="B624:B625"/>
    <mergeCell ref="A626:A629"/>
    <mergeCell ref="B626:B629"/>
    <mergeCell ref="A634:A636"/>
    <mergeCell ref="B634:B636"/>
    <mergeCell ref="C635:C636"/>
    <mergeCell ref="D635:D636"/>
    <mergeCell ref="E635:E636"/>
    <mergeCell ref="F635:F636"/>
    <mergeCell ref="A630:A633"/>
    <mergeCell ref="B630:B633"/>
    <mergeCell ref="C630:C631"/>
    <mergeCell ref="D630:D631"/>
    <mergeCell ref="E630:E631"/>
    <mergeCell ref="F630:F631"/>
    <mergeCell ref="C632:C633"/>
    <mergeCell ref="D632:D633"/>
    <mergeCell ref="E632:E633"/>
    <mergeCell ref="F632:F633"/>
    <mergeCell ref="A641:A643"/>
    <mergeCell ref="B641:B643"/>
    <mergeCell ref="C642:C643"/>
    <mergeCell ref="D642:D643"/>
    <mergeCell ref="E642:E643"/>
    <mergeCell ref="F642:F643"/>
    <mergeCell ref="A637:A640"/>
    <mergeCell ref="B637:B640"/>
    <mergeCell ref="C637:C638"/>
    <mergeCell ref="D637:D638"/>
    <mergeCell ref="E637:E638"/>
    <mergeCell ref="F637:F638"/>
    <mergeCell ref="C639:C640"/>
    <mergeCell ref="D639:D640"/>
    <mergeCell ref="E639:E640"/>
    <mergeCell ref="F639:F640"/>
    <mergeCell ref="A644:A648"/>
    <mergeCell ref="B644:B648"/>
    <mergeCell ref="C644:C645"/>
    <mergeCell ref="D644:D645"/>
    <mergeCell ref="E644:E645"/>
    <mergeCell ref="F644:F645"/>
    <mergeCell ref="C646:C648"/>
    <mergeCell ref="D646:D648"/>
    <mergeCell ref="E646:E648"/>
    <mergeCell ref="F646:F648"/>
    <mergeCell ref="A649:A657"/>
    <mergeCell ref="B649:B657"/>
    <mergeCell ref="C649:C653"/>
    <mergeCell ref="D649:D653"/>
    <mergeCell ref="E649:E653"/>
    <mergeCell ref="F649:F653"/>
    <mergeCell ref="C654:C657"/>
    <mergeCell ref="D654:D657"/>
    <mergeCell ref="E654:E657"/>
    <mergeCell ref="F654:F657"/>
    <mergeCell ref="A658:A662"/>
    <mergeCell ref="B658:B662"/>
    <mergeCell ref="C658:C660"/>
    <mergeCell ref="D658:D660"/>
    <mergeCell ref="E658:E660"/>
    <mergeCell ref="F658:F660"/>
    <mergeCell ref="C661:C662"/>
    <mergeCell ref="D661:D662"/>
    <mergeCell ref="E661:E662"/>
    <mergeCell ref="F661:F662"/>
    <mergeCell ref="D682:D684"/>
    <mergeCell ref="E682:E684"/>
    <mergeCell ref="F682:F684"/>
    <mergeCell ref="C685:C686"/>
    <mergeCell ref="D685:D686"/>
    <mergeCell ref="E685:E686"/>
    <mergeCell ref="F685:F686"/>
    <mergeCell ref="A663:A681"/>
    <mergeCell ref="B663:B681"/>
    <mergeCell ref="C663:C672"/>
    <mergeCell ref="D663:D672"/>
    <mergeCell ref="E663:E672"/>
    <mergeCell ref="F663:F672"/>
    <mergeCell ref="C673:C681"/>
    <mergeCell ref="D673:D681"/>
    <mergeCell ref="E673:E681"/>
    <mergeCell ref="F673:F681"/>
    <mergeCell ref="A687:A688"/>
    <mergeCell ref="B687:B688"/>
    <mergeCell ref="A689:A690"/>
    <mergeCell ref="B689:B690"/>
    <mergeCell ref="A691:A692"/>
    <mergeCell ref="B691:B692"/>
    <mergeCell ref="A682:A686"/>
    <mergeCell ref="B682:B686"/>
    <mergeCell ref="C682:C684"/>
    <mergeCell ref="C698:C699"/>
    <mergeCell ref="D698:D699"/>
    <mergeCell ref="E698:E699"/>
    <mergeCell ref="F698:F699"/>
    <mergeCell ref="B693:I693"/>
    <mergeCell ref="A694:A699"/>
    <mergeCell ref="B694:B699"/>
    <mergeCell ref="C694:C697"/>
    <mergeCell ref="D694:D697"/>
    <mergeCell ref="E694:E697"/>
    <mergeCell ref="F694:F697"/>
    <mergeCell ref="A710:A711"/>
    <mergeCell ref="B710:B711"/>
    <mergeCell ref="A704:A709"/>
    <mergeCell ref="B704:B709"/>
    <mergeCell ref="C704:C708"/>
    <mergeCell ref="D704:D708"/>
    <mergeCell ref="E704:E708"/>
    <mergeCell ref="F704:F708"/>
    <mergeCell ref="A700:A703"/>
    <mergeCell ref="B700:B703"/>
    <mergeCell ref="C700:C702"/>
    <mergeCell ref="D700:D702"/>
    <mergeCell ref="E700:E702"/>
    <mergeCell ref="F700:F702"/>
    <mergeCell ref="A718:A722"/>
    <mergeCell ref="B718:B722"/>
    <mergeCell ref="A723:A727"/>
    <mergeCell ref="B723:B727"/>
    <mergeCell ref="A715:A716"/>
    <mergeCell ref="B715:B716"/>
    <mergeCell ref="B717:I717"/>
    <mergeCell ref="B712:I712"/>
    <mergeCell ref="A713:A714"/>
    <mergeCell ref="B713:B714"/>
    <mergeCell ref="A748:A750"/>
    <mergeCell ref="B748:B750"/>
    <mergeCell ref="A751:A752"/>
    <mergeCell ref="B751:B752"/>
    <mergeCell ref="A738:A743"/>
    <mergeCell ref="B738:B743"/>
    <mergeCell ref="A744:A747"/>
    <mergeCell ref="B744:B747"/>
    <mergeCell ref="A728:A733"/>
    <mergeCell ref="B728:B733"/>
    <mergeCell ref="A734:A737"/>
    <mergeCell ref="B734:B737"/>
    <mergeCell ref="A762:A766"/>
    <mergeCell ref="B762:B766"/>
    <mergeCell ref="A758:A759"/>
    <mergeCell ref="B758:B759"/>
    <mergeCell ref="A760:A761"/>
    <mergeCell ref="B760:B761"/>
    <mergeCell ref="B753:I753"/>
    <mergeCell ref="A754:A755"/>
    <mergeCell ref="B754:B755"/>
    <mergeCell ref="A756:A757"/>
    <mergeCell ref="B756:B757"/>
    <mergeCell ref="A775:A777"/>
    <mergeCell ref="B775:B777"/>
    <mergeCell ref="C771:C773"/>
    <mergeCell ref="D771:D773"/>
    <mergeCell ref="E771:E773"/>
    <mergeCell ref="F771:F773"/>
    <mergeCell ref="A767:A768"/>
    <mergeCell ref="B767:B768"/>
    <mergeCell ref="A769:A770"/>
    <mergeCell ref="B769:B770"/>
    <mergeCell ref="A771:A774"/>
    <mergeCell ref="B771:B774"/>
    <mergeCell ref="F785:F786"/>
    <mergeCell ref="A783:A787"/>
    <mergeCell ref="B783:B787"/>
    <mergeCell ref="C783:C784"/>
    <mergeCell ref="D783:D784"/>
    <mergeCell ref="E783:E784"/>
    <mergeCell ref="F783:F784"/>
    <mergeCell ref="C780:C781"/>
    <mergeCell ref="D780:D781"/>
    <mergeCell ref="E780:E781"/>
    <mergeCell ref="F780:F781"/>
    <mergeCell ref="A778:A782"/>
    <mergeCell ref="B778:B782"/>
    <mergeCell ref="C778:C779"/>
    <mergeCell ref="D778:D779"/>
    <mergeCell ref="E778:E779"/>
    <mergeCell ref="F778:F779"/>
    <mergeCell ref="A788:A789"/>
    <mergeCell ref="B788:B789"/>
    <mergeCell ref="A790:A792"/>
    <mergeCell ref="B790:B792"/>
    <mergeCell ref="A793:A794"/>
    <mergeCell ref="B793:B794"/>
    <mergeCell ref="C785:C786"/>
    <mergeCell ref="D785:D786"/>
    <mergeCell ref="E785:E786"/>
    <mergeCell ref="A803:A804"/>
    <mergeCell ref="B803:B804"/>
    <mergeCell ref="A805:A806"/>
    <mergeCell ref="B805:B806"/>
    <mergeCell ref="A801:A802"/>
    <mergeCell ref="B801:B802"/>
    <mergeCell ref="A795:A796"/>
    <mergeCell ref="B795:B796"/>
    <mergeCell ref="A797:A798"/>
    <mergeCell ref="B797:B798"/>
    <mergeCell ref="A799:A800"/>
    <mergeCell ref="B799:B800"/>
    <mergeCell ref="K73:K74"/>
    <mergeCell ref="L73:L74"/>
    <mergeCell ref="M73:M74"/>
    <mergeCell ref="A77:A78"/>
    <mergeCell ref="B77:B78"/>
    <mergeCell ref="A821:A822"/>
    <mergeCell ref="B821:B822"/>
    <mergeCell ref="C6:F6"/>
    <mergeCell ref="C5:I5"/>
    <mergeCell ref="A40:A41"/>
    <mergeCell ref="B40:B41"/>
    <mergeCell ref="G40:G41"/>
    <mergeCell ref="H40:H41"/>
    <mergeCell ref="I40:I41"/>
    <mergeCell ref="A817:A818"/>
    <mergeCell ref="B817:B818"/>
    <mergeCell ref="A819:A820"/>
    <mergeCell ref="B819:B820"/>
    <mergeCell ref="A807:A812"/>
    <mergeCell ref="B807:B812"/>
    <mergeCell ref="A813:A814"/>
    <mergeCell ref="B813:B814"/>
    <mergeCell ref="A815:A816"/>
    <mergeCell ref="B815:B816"/>
  </mergeCells>
  <pageMargins left="0.39370078740157483" right="0.39370078740157483" top="0.98425196850393704" bottom="0.98425196850393704" header="0.78740157480314965" footer="0.78740157480314965"/>
  <pageSetup paperSize="9" scale="67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</vt:lpstr>
      <vt:lpstr>'2021 '!Заголовки_для_печати</vt:lpstr>
      <vt:lpstr>'2021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Середкина Оксана Геннадьевна</dc:creator>
  <cp:lastModifiedBy>Ляпина Ольга Николаевна</cp:lastModifiedBy>
  <cp:lastPrinted>2022-03-23T11:53:13Z</cp:lastPrinted>
  <dcterms:created xsi:type="dcterms:W3CDTF">2015-05-18T10:25:00Z</dcterms:created>
  <dcterms:modified xsi:type="dcterms:W3CDTF">2022-03-23T11:53:42Z</dcterms:modified>
</cp:coreProperties>
</file>