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4 квартал 2021 года\на Думу\"/>
    </mc:Choice>
  </mc:AlternateContent>
  <bookViews>
    <workbookView xWindow="0" yWindow="0" windowWidth="23040" windowHeight="8910"/>
  </bookViews>
  <sheets>
    <sheet name="2021" sheetId="6" r:id="rId1"/>
  </sheets>
  <definedNames>
    <definedName name="_xlnm.Print_Titles" localSheetId="0">'2021'!$7:$7</definedName>
  </definedNames>
  <calcPr calcId="162913" iterateDelta="1E-4"/>
</workbook>
</file>

<file path=xl/calcChain.xml><?xml version="1.0" encoding="utf-8"?>
<calcChain xmlns="http://schemas.openxmlformats.org/spreadsheetml/2006/main">
  <c r="C8" i="6" l="1"/>
  <c r="F9" i="6" l="1"/>
  <c r="G9" i="6"/>
  <c r="F10" i="6"/>
  <c r="G10" i="6"/>
  <c r="F11" i="6"/>
  <c r="G11" i="6"/>
  <c r="F12" i="6"/>
  <c r="G12" i="6"/>
  <c r="F13" i="6"/>
  <c r="G13" i="6"/>
  <c r="F14" i="6"/>
  <c r="G14" i="6"/>
  <c r="F15" i="6"/>
  <c r="G15" i="6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G23" i="6"/>
  <c r="F24" i="6"/>
  <c r="G24" i="6"/>
  <c r="D8" i="6" l="1"/>
  <c r="E8" i="6"/>
  <c r="G8" i="6" s="1"/>
  <c r="F8" i="6" l="1"/>
</calcChain>
</file>

<file path=xl/sharedStrings.xml><?xml version="1.0" encoding="utf-8"?>
<sst xmlns="http://schemas.openxmlformats.org/spreadsheetml/2006/main" count="67" uniqueCount="59">
  <si>
    <t>КЦСР</t>
  </si>
  <si>
    <t>0200000000</t>
  </si>
  <si>
    <t>0300000000</t>
  </si>
  <si>
    <t>0400000000</t>
  </si>
  <si>
    <t>0500000000</t>
  </si>
  <si>
    <t>0600000000</t>
  </si>
  <si>
    <t>1100000000</t>
  </si>
  <si>
    <t>1200000000</t>
  </si>
  <si>
    <t>1300000000</t>
  </si>
  <si>
    <t>1400000000</t>
  </si>
  <si>
    <t>1600000000</t>
  </si>
  <si>
    <t>1800000000</t>
  </si>
  <si>
    <t>1900000000</t>
  </si>
  <si>
    <t>2200000000</t>
  </si>
  <si>
    <t>2300000000</t>
  </si>
  <si>
    <t>2500000000</t>
  </si>
  <si>
    <t>Итого по программам</t>
  </si>
  <si>
    <t>Наименование</t>
  </si>
  <si>
    <t>% исполнения</t>
  </si>
  <si>
    <t>Причины отклонения от первоначально утвержденного плана более 5% (+), (-)</t>
  </si>
  <si>
    <t xml:space="preserve">к утвержденному плану на год </t>
  </si>
  <si>
    <t xml:space="preserve">к уточненному плану на год 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</si>
  <si>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</si>
  <si>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</si>
  <si>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</si>
  <si>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</si>
  <si>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</si>
  <si>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</si>
  <si>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</si>
  <si>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</si>
  <si>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</si>
  <si>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</si>
  <si>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</si>
  <si>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</si>
  <si>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</si>
  <si>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</si>
  <si>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</si>
  <si>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Муниципальная программа "Профилактика терроризма в городе Нефтеюганске"</t>
  </si>
  <si>
    <t>2400000000</t>
  </si>
  <si>
    <t>Первоначальный утвержденный план на 2021 год</t>
  </si>
  <si>
    <t>Уточненный план на 2021 год</t>
  </si>
  <si>
    <t>Исполнено          за 2021 год</t>
  </si>
  <si>
    <t xml:space="preserve">Сведения о фактически произведенных расходах на реализацию муниципальных программ города Нефтеюганска за 2021 год в сравнении с первоначально утвержденными решениями о бюджете значениями и с уточненными значениями с учетом внесенных изменений </t>
  </si>
  <si>
    <t>Низкое исполнение обусловлено заключением контрактов со сроком исполнения в 2022 году</t>
  </si>
  <si>
    <t>ПИР на установку подъемника (пандуса) в подъезде МКД экономия по торгам</t>
  </si>
  <si>
    <t>Неисполнение в связи с признанием несостоявшимся отбором для заключения соглашения о предоставлении субсидии застройщикам (инвесторам), в соответствии с протоколом проведения итогов приема заявок № 1 от 01.12.2021 года. Неисполнение по возмещению за изымаемые земельные участки физическим лицам по причине изменения способа переселения из аварийного жилищного фонда с выплаты выкупной стоимости на мену. Расходы на приобретение жилых помещений по причине не состоявшихся аукционов</t>
  </si>
  <si>
    <t>Причины отклонения от уточненного плана более 5% (+), (-)</t>
  </si>
  <si>
    <t>Низкое исполнение в связи с признанием аукционов на приобретение жилых помещений несостоявшимися.</t>
  </si>
  <si>
    <t xml:space="preserve">Уточнение средств на оборудование жилых помещений и мест общего пользования в МКД, которых проживают инвалиды (установка поручней и перил, установка откидного пандуса (сплошной) на 1 этаже с фиксацией на стене при помощи специальных петель) 
</t>
  </si>
  <si>
    <t>Уточнение средств на оказание услуг по техническому обслуживанию комплекса технических средств пожарно-охранной сигнализации на объектах.</t>
  </si>
  <si>
    <t xml:space="preserve">Уточнение субсидии на создание условий для деятельности народных дружин для выплаты материального стимулирования гражданам, участвующим в охране общественного порядка, пресекающим преступления и правонарушения в городе за счет средств окружного бюджета согласно уведомления департамента финансов ХМАО-Югры </t>
  </si>
  <si>
    <t>Переходящие контракты с 2020 года</t>
  </si>
  <si>
    <t>Уточнение субвенции на 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 за счет средств окружного бюджета согласно уведомления департамента финансов ХМАО-Югры.</t>
  </si>
  <si>
    <t>Дополнительные бюджетные ассигнования на организацию охраны объектов муниципальной собственности для заключения муниципальных контрактов: свалка ТБО, нежилого строения, расположенного по адресу: г.Нефтеюганск, 13 мкр., дом 24 и помещения второй части производственного корпуса расположенного по адресу: г.Нефтеюганск, Пионерная зона, ул.Мира, строение 9, помещение 4; на работы по капитальному ремонту здания администрации</t>
  </si>
  <si>
    <t>Низкое исполнение обусловлено  образовавшейся экономии по результатам проведения конкурсных процедур, заключением контрактов со сроком исполнения в 2022 году</t>
  </si>
  <si>
    <t xml:space="preserve">Дополнительные бюджетные ассигнования на антитеррористическую безопасность поставку (системы контроля управления доступом, системы видеонаблюдения, охранная сигнализация) </t>
  </si>
  <si>
    <t>в рублях</t>
  </si>
  <si>
    <t>Приложение №4 к пояснительной записке</t>
  </si>
  <si>
    <r>
      <t xml:space="preserve">Закрытие бюджетных ассигнований </t>
    </r>
    <r>
      <rPr>
        <sz val="14"/>
        <rFont val="Times New Roman"/>
        <family val="1"/>
        <charset val="204"/>
      </rPr>
      <t>на обслуживание муниципального долга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</si>
</sst>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/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 applyProtection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49" fontId="1" fillId="0" borderId="2" xfId="0" applyNumberFormat="1" applyFont="1" applyBorder="1" applyAlignment="1" applyProtection="1">
      <alignment horizontal="left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zoomScale="75" zoomScaleNormal="75" workbookViewId="0">
      <selection activeCell="N9" sqref="N9"/>
    </sheetView>
  </sheetViews>
  <sheetFormatPr defaultColWidth="9.140625" defaultRowHeight="15.75" x14ac:dyDescent="0.25"/>
  <cols>
    <col min="1" max="1" width="44.7109375" style="1" customWidth="1"/>
    <col min="2" max="2" width="18.5703125" style="1" customWidth="1"/>
    <col min="3" max="4" width="19.42578125" style="1" customWidth="1"/>
    <col min="5" max="5" width="18.85546875" style="1" customWidth="1"/>
    <col min="6" max="6" width="17" style="1" customWidth="1"/>
    <col min="7" max="7" width="16.5703125" style="1" customWidth="1"/>
    <col min="8" max="8" width="58.5703125" style="1" customWidth="1"/>
    <col min="9" max="9" width="59.85546875" style="1" customWidth="1"/>
    <col min="10" max="16384" width="9.140625" style="1"/>
  </cols>
  <sheetData>
    <row r="1" spans="1:9" ht="18.75" x14ac:dyDescent="0.25">
      <c r="A1" s="4"/>
      <c r="B1" s="4"/>
      <c r="C1" s="4"/>
      <c r="D1" s="4"/>
      <c r="E1" s="4"/>
      <c r="F1" s="4"/>
      <c r="G1" s="4"/>
      <c r="H1" s="4"/>
      <c r="I1" s="18" t="s">
        <v>57</v>
      </c>
    </row>
    <row r="2" spans="1:9" ht="37.9" customHeight="1" x14ac:dyDescent="0.25">
      <c r="A2" s="20" t="s">
        <v>42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1"/>
      <c r="B3" s="21"/>
      <c r="C3" s="21"/>
      <c r="D3" s="21"/>
      <c r="E3" s="21"/>
      <c r="F3" s="21"/>
      <c r="G3" s="21"/>
    </row>
    <row r="4" spans="1:9" x14ac:dyDescent="0.25">
      <c r="A4" s="21"/>
      <c r="B4" s="21"/>
      <c r="C4" s="21"/>
      <c r="D4" s="21"/>
      <c r="E4" s="21"/>
      <c r="F4" s="21"/>
      <c r="G4" s="21"/>
      <c r="H4" s="17"/>
      <c r="I4" s="17" t="s">
        <v>56</v>
      </c>
    </row>
    <row r="5" spans="1:9" x14ac:dyDescent="0.25">
      <c r="A5" s="22" t="s">
        <v>17</v>
      </c>
      <c r="B5" s="22" t="s">
        <v>0</v>
      </c>
      <c r="C5" s="19" t="s">
        <v>39</v>
      </c>
      <c r="D5" s="19" t="s">
        <v>40</v>
      </c>
      <c r="E5" s="19" t="s">
        <v>41</v>
      </c>
      <c r="F5" s="19" t="s">
        <v>18</v>
      </c>
      <c r="G5" s="19"/>
      <c r="H5" s="19" t="s">
        <v>19</v>
      </c>
      <c r="I5" s="19" t="s">
        <v>46</v>
      </c>
    </row>
    <row r="6" spans="1:9" ht="45.75" customHeight="1" x14ac:dyDescent="0.25">
      <c r="A6" s="22"/>
      <c r="B6" s="22"/>
      <c r="C6" s="19"/>
      <c r="D6" s="19"/>
      <c r="E6" s="19"/>
      <c r="F6" s="12" t="s">
        <v>20</v>
      </c>
      <c r="G6" s="12" t="s">
        <v>21</v>
      </c>
      <c r="H6" s="19"/>
      <c r="I6" s="19"/>
    </row>
    <row r="7" spans="1:9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8</v>
      </c>
    </row>
    <row r="8" spans="1:9" x14ac:dyDescent="0.25">
      <c r="A8" s="13" t="s">
        <v>16</v>
      </c>
      <c r="B8" s="3"/>
      <c r="C8" s="10">
        <f t="shared" ref="C8:E8" si="0">SUM(C9:C24)</f>
        <v>10850315528</v>
      </c>
      <c r="D8" s="10">
        <f t="shared" si="0"/>
        <v>10724407978.57</v>
      </c>
      <c r="E8" s="10">
        <f t="shared" si="0"/>
        <v>8967717228.7400017</v>
      </c>
      <c r="F8" s="8">
        <f>E8/C8</f>
        <v>0.82649368173655213</v>
      </c>
      <c r="G8" s="9">
        <f>E8/D8</f>
        <v>0.8361969487415718</v>
      </c>
      <c r="H8" s="3"/>
      <c r="I8" s="3"/>
    </row>
    <row r="9" spans="1:9" ht="47.25" x14ac:dyDescent="0.25">
      <c r="A9" s="16" t="s">
        <v>22</v>
      </c>
      <c r="B9" s="11" t="s">
        <v>1</v>
      </c>
      <c r="C9" s="14">
        <v>4725729571</v>
      </c>
      <c r="D9" s="14">
        <v>4706002782.1700001</v>
      </c>
      <c r="E9" s="14">
        <v>4447554115.2299995</v>
      </c>
      <c r="F9" s="8">
        <f t="shared" ref="F9:F24" si="1">E9/C9</f>
        <v>0.94113597665912641</v>
      </c>
      <c r="G9" s="9">
        <f t="shared" ref="G9:G24" si="2">E9/D9</f>
        <v>0.94508106371734302</v>
      </c>
      <c r="H9" s="5" t="s">
        <v>43</v>
      </c>
      <c r="I9" s="5" t="s">
        <v>43</v>
      </c>
    </row>
    <row r="10" spans="1:9" ht="131.25" customHeight="1" x14ac:dyDescent="0.25">
      <c r="A10" s="16" t="s">
        <v>23</v>
      </c>
      <c r="B10" s="11" t="s">
        <v>2</v>
      </c>
      <c r="C10" s="14">
        <v>102895100</v>
      </c>
      <c r="D10" s="14">
        <v>247443739</v>
      </c>
      <c r="E10" s="14">
        <v>181674824.22</v>
      </c>
      <c r="F10" s="8">
        <f t="shared" si="1"/>
        <v>1.7656314462010338</v>
      </c>
      <c r="G10" s="9">
        <f t="shared" si="2"/>
        <v>0.73420659158403678</v>
      </c>
      <c r="H10" s="6" t="s">
        <v>52</v>
      </c>
      <c r="I10" s="7" t="s">
        <v>47</v>
      </c>
    </row>
    <row r="11" spans="1:9" ht="119.25" customHeight="1" x14ac:dyDescent="0.25">
      <c r="A11" s="16" t="s">
        <v>24</v>
      </c>
      <c r="B11" s="11" t="s">
        <v>3</v>
      </c>
      <c r="C11" s="14">
        <v>771000</v>
      </c>
      <c r="D11" s="14">
        <v>2303680</v>
      </c>
      <c r="E11" s="14">
        <v>2081293.59</v>
      </c>
      <c r="F11" s="8">
        <f t="shared" si="1"/>
        <v>2.6994728793774319</v>
      </c>
      <c r="G11" s="9">
        <f t="shared" si="2"/>
        <v>0.90346471298096964</v>
      </c>
      <c r="H11" s="6" t="s">
        <v>48</v>
      </c>
      <c r="I11" s="6" t="s">
        <v>44</v>
      </c>
    </row>
    <row r="12" spans="1:9" ht="47.25" x14ac:dyDescent="0.25">
      <c r="A12" s="16" t="s">
        <v>25</v>
      </c>
      <c r="B12" s="11" t="s">
        <v>4</v>
      </c>
      <c r="C12" s="14">
        <v>693240842</v>
      </c>
      <c r="D12" s="14">
        <v>725734422.26999998</v>
      </c>
      <c r="E12" s="14">
        <v>692403323.05999994</v>
      </c>
      <c r="F12" s="8">
        <f t="shared" si="1"/>
        <v>0.99879187882585829</v>
      </c>
      <c r="G12" s="9">
        <f t="shared" si="2"/>
        <v>0.95407259434416125</v>
      </c>
      <c r="H12" s="3"/>
      <c r="I12" s="5" t="s">
        <v>43</v>
      </c>
    </row>
    <row r="13" spans="1:9" ht="47.25" x14ac:dyDescent="0.25">
      <c r="A13" s="16" t="s">
        <v>26</v>
      </c>
      <c r="B13" s="11" t="s">
        <v>5</v>
      </c>
      <c r="C13" s="14">
        <v>1067435998</v>
      </c>
      <c r="D13" s="14">
        <v>1184385009</v>
      </c>
      <c r="E13" s="14">
        <v>784091609.38999999</v>
      </c>
      <c r="F13" s="8">
        <f t="shared" si="1"/>
        <v>0.73455608660295524</v>
      </c>
      <c r="G13" s="9">
        <f t="shared" si="2"/>
        <v>0.66202426021249983</v>
      </c>
      <c r="H13" s="5" t="s">
        <v>43</v>
      </c>
      <c r="I13" s="5" t="s">
        <v>43</v>
      </c>
    </row>
    <row r="14" spans="1:9" ht="235.15" customHeight="1" x14ac:dyDescent="0.25">
      <c r="A14" s="16" t="s">
        <v>27</v>
      </c>
      <c r="B14" s="11" t="s">
        <v>6</v>
      </c>
      <c r="C14" s="14">
        <v>1980927646</v>
      </c>
      <c r="D14" s="14">
        <v>1176157808</v>
      </c>
      <c r="E14" s="14">
        <v>610013583.95000005</v>
      </c>
      <c r="F14" s="8">
        <f t="shared" si="1"/>
        <v>0.30794339469277116</v>
      </c>
      <c r="G14" s="9">
        <f t="shared" si="2"/>
        <v>0.51864943615627479</v>
      </c>
      <c r="H14" s="5" t="s">
        <v>45</v>
      </c>
      <c r="I14" s="5" t="s">
        <v>45</v>
      </c>
    </row>
    <row r="15" spans="1:9" ht="63" x14ac:dyDescent="0.25">
      <c r="A15" s="16" t="s">
        <v>28</v>
      </c>
      <c r="B15" s="11" t="s">
        <v>7</v>
      </c>
      <c r="C15" s="14">
        <v>1174783640</v>
      </c>
      <c r="D15" s="14">
        <v>1400712745.1300001</v>
      </c>
      <c r="E15" s="14">
        <v>1030145353.21</v>
      </c>
      <c r="F15" s="8">
        <f t="shared" si="1"/>
        <v>0.87688091503385257</v>
      </c>
      <c r="G15" s="9">
        <f t="shared" si="2"/>
        <v>0.73544369235705942</v>
      </c>
      <c r="H15" s="5" t="s">
        <v>43</v>
      </c>
      <c r="I15" s="5" t="s">
        <v>43</v>
      </c>
    </row>
    <row r="16" spans="1:9" ht="153.6" customHeight="1" x14ac:dyDescent="0.25">
      <c r="A16" s="16" t="s">
        <v>29</v>
      </c>
      <c r="B16" s="11" t="s">
        <v>8</v>
      </c>
      <c r="C16" s="14">
        <v>3235063</v>
      </c>
      <c r="D16" s="14">
        <v>3488667</v>
      </c>
      <c r="E16" s="14">
        <v>3487879.6</v>
      </c>
      <c r="F16" s="8">
        <f t="shared" si="1"/>
        <v>1.0781488954001823</v>
      </c>
      <c r="G16" s="9">
        <f t="shared" si="2"/>
        <v>0.99977429774753512</v>
      </c>
      <c r="H16" s="5" t="s">
        <v>50</v>
      </c>
      <c r="I16" s="3"/>
    </row>
    <row r="17" spans="1:9" ht="78.75" x14ac:dyDescent="0.25">
      <c r="A17" s="16" t="s">
        <v>30</v>
      </c>
      <c r="B17" s="11" t="s">
        <v>9</v>
      </c>
      <c r="C17" s="14">
        <v>12952768</v>
      </c>
      <c r="D17" s="14">
        <v>23362805</v>
      </c>
      <c r="E17" s="14">
        <v>22507106.140000001</v>
      </c>
      <c r="F17" s="8">
        <f t="shared" si="1"/>
        <v>1.7376290643050196</v>
      </c>
      <c r="G17" s="9">
        <f t="shared" si="2"/>
        <v>0.96337345365849691</v>
      </c>
      <c r="H17" s="5" t="s">
        <v>49</v>
      </c>
      <c r="I17" s="5"/>
    </row>
    <row r="18" spans="1:9" ht="47.25" x14ac:dyDescent="0.25">
      <c r="A18" s="16" t="s">
        <v>31</v>
      </c>
      <c r="B18" s="11" t="s">
        <v>10</v>
      </c>
      <c r="C18" s="14">
        <v>426619100</v>
      </c>
      <c r="D18" s="14">
        <v>451278652</v>
      </c>
      <c r="E18" s="14">
        <v>444661219.06</v>
      </c>
      <c r="F18" s="8">
        <f t="shared" si="1"/>
        <v>1.042290931324922</v>
      </c>
      <c r="G18" s="9">
        <f t="shared" si="2"/>
        <v>0.98533625973514916</v>
      </c>
      <c r="H18" s="3"/>
      <c r="I18" s="3"/>
    </row>
    <row r="19" spans="1:9" ht="47.25" x14ac:dyDescent="0.25">
      <c r="A19" s="16" t="s">
        <v>32</v>
      </c>
      <c r="B19" s="11" t="s">
        <v>11</v>
      </c>
      <c r="C19" s="14">
        <v>516682100</v>
      </c>
      <c r="D19" s="14">
        <v>625161040</v>
      </c>
      <c r="E19" s="14">
        <v>583692277.05999994</v>
      </c>
      <c r="F19" s="8">
        <f t="shared" si="1"/>
        <v>1.1296932428276496</v>
      </c>
      <c r="G19" s="9">
        <f t="shared" si="2"/>
        <v>0.93366707090384249</v>
      </c>
      <c r="H19" s="5" t="s">
        <v>51</v>
      </c>
      <c r="I19" s="5" t="s">
        <v>43</v>
      </c>
    </row>
    <row r="20" spans="1:9" ht="47.25" x14ac:dyDescent="0.25">
      <c r="A20" s="16" t="s">
        <v>33</v>
      </c>
      <c r="B20" s="11" t="s">
        <v>12</v>
      </c>
      <c r="C20" s="14">
        <v>85062400</v>
      </c>
      <c r="D20" s="14">
        <v>73872428</v>
      </c>
      <c r="E20" s="14">
        <v>73118700.959999993</v>
      </c>
      <c r="F20" s="8">
        <f t="shared" si="1"/>
        <v>0.85958897186065752</v>
      </c>
      <c r="G20" s="9">
        <f t="shared" si="2"/>
        <v>0.98979690988361713</v>
      </c>
      <c r="H20" s="5" t="s">
        <v>58</v>
      </c>
      <c r="I20" s="5"/>
    </row>
    <row r="21" spans="1:9" ht="197.25" customHeight="1" x14ac:dyDescent="0.25">
      <c r="A21" s="16" t="s">
        <v>34</v>
      </c>
      <c r="B21" s="11" t="s">
        <v>13</v>
      </c>
      <c r="C21" s="14">
        <v>53309000</v>
      </c>
      <c r="D21" s="14">
        <v>74555509</v>
      </c>
      <c r="E21" s="14">
        <v>62939340.82</v>
      </c>
      <c r="F21" s="8">
        <f t="shared" si="1"/>
        <v>1.1806513125363447</v>
      </c>
      <c r="G21" s="9">
        <f t="shared" si="2"/>
        <v>0.84419436825251903</v>
      </c>
      <c r="H21" s="7" t="s">
        <v>53</v>
      </c>
      <c r="I21" s="7" t="s">
        <v>54</v>
      </c>
    </row>
    <row r="22" spans="1:9" ht="79.5" x14ac:dyDescent="0.3">
      <c r="A22" s="16" t="s">
        <v>35</v>
      </c>
      <c r="B22" s="11" t="s">
        <v>14</v>
      </c>
      <c r="C22" s="15">
        <v>660100</v>
      </c>
      <c r="D22" s="14">
        <v>660100</v>
      </c>
      <c r="E22" s="14">
        <v>635319</v>
      </c>
      <c r="F22" s="8">
        <f t="shared" si="1"/>
        <v>0.96245871837600361</v>
      </c>
      <c r="G22" s="9">
        <f t="shared" si="2"/>
        <v>0.96245871837600361</v>
      </c>
      <c r="H22" s="3"/>
      <c r="I22" s="3"/>
    </row>
    <row r="23" spans="1:9" ht="79.5" customHeight="1" x14ac:dyDescent="0.25">
      <c r="A23" s="16" t="s">
        <v>37</v>
      </c>
      <c r="B23" s="11" t="s">
        <v>38</v>
      </c>
      <c r="C23" s="14">
        <v>1597000</v>
      </c>
      <c r="D23" s="14">
        <v>24874392</v>
      </c>
      <c r="E23" s="14">
        <v>24297083.449999999</v>
      </c>
      <c r="F23" s="8">
        <f t="shared" si="1"/>
        <v>15.214203788353162</v>
      </c>
      <c r="G23" s="9">
        <f t="shared" si="2"/>
        <v>0.97679104880231848</v>
      </c>
      <c r="H23" s="7" t="s">
        <v>55</v>
      </c>
      <c r="I23" s="7"/>
    </row>
    <row r="24" spans="1:9" ht="78.75" x14ac:dyDescent="0.25">
      <c r="A24" s="16" t="s">
        <v>36</v>
      </c>
      <c r="B24" s="11" t="s">
        <v>15</v>
      </c>
      <c r="C24" s="14">
        <v>4414200</v>
      </c>
      <c r="D24" s="14">
        <v>4414200</v>
      </c>
      <c r="E24" s="14">
        <v>4414200</v>
      </c>
      <c r="F24" s="8">
        <f t="shared" si="1"/>
        <v>1</v>
      </c>
      <c r="G24" s="9">
        <f t="shared" si="2"/>
        <v>1</v>
      </c>
      <c r="H24" s="3"/>
      <c r="I24" s="3"/>
    </row>
  </sheetData>
  <mergeCells count="11">
    <mergeCell ref="I5:I6"/>
    <mergeCell ref="A2:I2"/>
    <mergeCell ref="A3:G3"/>
    <mergeCell ref="A4:G4"/>
    <mergeCell ref="A5:A6"/>
    <mergeCell ref="B5:B6"/>
    <mergeCell ref="C5:C6"/>
    <mergeCell ref="D5:D6"/>
    <mergeCell ref="E5:E6"/>
    <mergeCell ref="F5:G5"/>
    <mergeCell ref="H5:H6"/>
  </mergeCells>
  <pageMargins left="0.70866141732283472" right="0.39370078740157483" top="0.74803149606299213" bottom="0.74803149606299213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rep:2.43.2.22</dc:description>
  <cp:lastModifiedBy>KolesnikovaEV</cp:lastModifiedBy>
  <cp:lastPrinted>2022-03-23T11:27:29Z</cp:lastPrinted>
  <dcterms:created xsi:type="dcterms:W3CDTF">2018-02-15T11:32:15Z</dcterms:created>
  <dcterms:modified xsi:type="dcterms:W3CDTF">2022-03-23T11:27:31Z</dcterms:modified>
</cp:coreProperties>
</file>