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сетевики 01.12.2021 террор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W6" i="33" l="1"/>
  <c r="W7" i="33"/>
  <c r="W8" i="33"/>
  <c r="W9" i="33"/>
  <c r="W10" i="33"/>
  <c r="W11" i="33"/>
  <c r="W12" i="33"/>
  <c r="W13" i="33"/>
  <c r="S6" i="33"/>
  <c r="S7" i="33"/>
  <c r="S8" i="33"/>
  <c r="S9" i="33"/>
  <c r="S10" i="33"/>
  <c r="S11" i="33"/>
  <c r="S12" i="33"/>
  <c r="S13" i="33"/>
  <c r="L12" i="33" l="1"/>
  <c r="D12" i="33"/>
  <c r="H12" i="33"/>
  <c r="T12" i="33" l="1"/>
  <c r="P12" i="33"/>
  <c r="D11" i="33" l="1"/>
  <c r="H11" i="33"/>
  <c r="L11" i="33"/>
  <c r="T11" i="33" l="1"/>
  <c r="P11" i="33"/>
  <c r="L10" i="33" l="1"/>
  <c r="L8" i="33"/>
  <c r="L7" i="33"/>
  <c r="D7" i="33" l="1"/>
  <c r="T7" i="33" s="1"/>
  <c r="D8" i="33"/>
  <c r="T8" i="33" s="1"/>
  <c r="D9" i="33"/>
  <c r="D10" i="33"/>
  <c r="T10" i="33" s="1"/>
  <c r="D13" i="33"/>
  <c r="D6" i="33"/>
  <c r="E5" i="33"/>
  <c r="F5" i="33"/>
  <c r="G5" i="33"/>
  <c r="D5" i="33" l="1"/>
  <c r="I5" i="33" l="1"/>
  <c r="J5" i="33"/>
  <c r="K5" i="33"/>
  <c r="M5" i="33"/>
  <c r="N5" i="33"/>
  <c r="O5" i="33"/>
  <c r="H6" i="33"/>
  <c r="L6" i="33"/>
  <c r="H7" i="33"/>
  <c r="P7" i="33" s="1"/>
  <c r="H8" i="33"/>
  <c r="P8" i="33" s="1"/>
  <c r="H9" i="33"/>
  <c r="L9" i="33"/>
  <c r="H10" i="33"/>
  <c r="P10" i="33" s="1"/>
  <c r="H13" i="33"/>
  <c r="L13" i="33"/>
  <c r="T13" i="33" l="1"/>
  <c r="P13" i="33"/>
  <c r="T9" i="33"/>
  <c r="P9" i="33"/>
  <c r="T6" i="33"/>
  <c r="P6" i="33"/>
  <c r="W5" i="33"/>
  <c r="S5" i="33"/>
  <c r="H5" i="33"/>
  <c r="L5" i="33"/>
  <c r="P5" i="33" l="1"/>
  <c r="T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<sst xmlns="http://schemas.openxmlformats.org/spreadsheetml/2006/main" count="177" uniqueCount="85">
  <si>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</si>
  <si>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</si>
  <si>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</si>
  <si>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</si>
  <si>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</si>
  <si>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</si>
  <si>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</si>
  <si>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</si>
  <si>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</si>
  <si>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</si>
  <si>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</si>
  <si>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</si>
  <si>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</si>
  <si>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</si>
  <si>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</si>
  <si>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</si>
  <si>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</si>
  <si>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</si>
  <si>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</si>
  <si>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</si>
  <si>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</si>
  <si>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</si>
  <si>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</si>
  <si>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</si>
  <si>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</si>
  <si>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</si>
  <si>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</si>
  <si>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</si>
  <si>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</si>
  <si>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</si>
  <si>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</si>
  <si>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</si>
  <si>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</si>
  <si>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</si>
  <si>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</si>
  <si>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</si>
  <si>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</si>
  <si>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</si>
  <si>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</si>
  <si>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</si>
  <si>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</si>
  <si>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</si>
  <si>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</si>
  <si>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</si>
  <si>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</si>
  <si>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</si>
  <si>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</si>
  <si>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</si>
  <si>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</si>
  <si>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</si>
  <si>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</si>
  <si>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</si>
  <si>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</si>
  <si>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</si>
  <si>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</si>
  <si>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</si>
  <si>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</si>
  <si>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</si>
  <si>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</si>
  <si>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</si>
  <si>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</si>
  <si>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</si>
  <si>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</si>
  <si>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</si>
  <si>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</si>
  <si>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</si>
  <si>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</si>
  <si>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</si>
  <si>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</si>
  <si>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</si>
  <si>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</si>
  <si>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</si>
  <si>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</si>
  <si>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</si>
  <si>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</si>
  <si>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</si>
  <si>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</si>
  <si>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</si>
  <si>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Повышение уровня антитеррористической защищенности муниципальных объектов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</si>
  <si>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</si>
  <si>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</si>
  <si>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</si>
  <si>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</si>
  <si>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</si>
  <si>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Освоение на 01.11.2021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</si>
</sst>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22" sqref="J22"/>
    </sheetView>
  </sheetViews>
  <sheetFormatPr defaultRowHeight="18.75" x14ac:dyDescent="0.3"/>
  <cols>
    <col min="1" max="1" width="9.140625" style="5" customWidth="1"/>
    <col min="2" max="2" width="63.28515625" style="60" customWidth="1"/>
    <col min="3" max="3" width="13.140625" style="2" customWidth="1"/>
    <col min="4" max="4" width="21.7109375" style="50" hidden="1" customWidth="1"/>
    <col min="5" max="5" width="22.140625" style="50" hidden="1" customWidth="1"/>
    <col min="6" max="6" width="19.85546875" style="50" hidden="1" customWidth="1"/>
    <col min="7" max="7" width="22.42578125" style="50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76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4" s="1" customFormat="1" ht="46.5" customHeight="1" x14ac:dyDescent="0.3">
      <c r="A2" s="82" t="s">
        <v>0</v>
      </c>
      <c r="B2" s="57" t="s">
        <v>1</v>
      </c>
      <c r="C2" s="83" t="s">
        <v>19</v>
      </c>
      <c r="D2" s="90" t="s">
        <v>82</v>
      </c>
      <c r="E2" s="91"/>
      <c r="F2" s="91"/>
      <c r="G2" s="92"/>
      <c r="H2" s="87" t="s">
        <v>80</v>
      </c>
      <c r="I2" s="88"/>
      <c r="J2" s="88"/>
      <c r="K2" s="89"/>
      <c r="L2" s="81" t="s">
        <v>84</v>
      </c>
      <c r="M2" s="81"/>
      <c r="N2" s="81"/>
      <c r="O2" s="81"/>
      <c r="P2" s="84" t="s">
        <v>79</v>
      </c>
      <c r="Q2" s="85"/>
      <c r="R2" s="85"/>
      <c r="S2" s="86"/>
      <c r="T2" s="78" t="s">
        <v>83</v>
      </c>
      <c r="U2" s="79"/>
      <c r="V2" s="79"/>
      <c r="W2" s="80"/>
      <c r="X2" s="93" t="s">
        <v>49</v>
      </c>
    </row>
    <row r="3" spans="1:24" s="1" customFormat="1" ht="37.5" x14ac:dyDescent="0.3">
      <c r="A3" s="82"/>
      <c r="B3" s="58" t="s">
        <v>2</v>
      </c>
      <c r="C3" s="83"/>
      <c r="D3" s="49" t="s">
        <v>22</v>
      </c>
      <c r="E3" s="49" t="s">
        <v>23</v>
      </c>
      <c r="F3" s="49" t="s">
        <v>47</v>
      </c>
      <c r="G3" s="49" t="s">
        <v>24</v>
      </c>
      <c r="H3" s="73" t="s">
        <v>22</v>
      </c>
      <c r="I3" s="73" t="s">
        <v>23</v>
      </c>
      <c r="J3" s="73" t="s">
        <v>47</v>
      </c>
      <c r="K3" s="73" t="s">
        <v>24</v>
      </c>
      <c r="L3" s="48" t="s">
        <v>22</v>
      </c>
      <c r="M3" s="48" t="s">
        <v>23</v>
      </c>
      <c r="N3" s="48" t="s">
        <v>47</v>
      </c>
      <c r="O3" s="48" t="s">
        <v>24</v>
      </c>
      <c r="P3" s="48" t="s">
        <v>22</v>
      </c>
      <c r="Q3" s="48" t="s">
        <v>23</v>
      </c>
      <c r="R3" s="48" t="s">
        <v>47</v>
      </c>
      <c r="S3" s="48" t="s">
        <v>24</v>
      </c>
      <c r="T3" s="22" t="s">
        <v>22</v>
      </c>
      <c r="U3" s="22" t="s">
        <v>23</v>
      </c>
      <c r="V3" s="22" t="s">
        <v>47</v>
      </c>
      <c r="W3" s="22" t="s">
        <v>24</v>
      </c>
      <c r="X3" s="94"/>
    </row>
    <row r="4" spans="1:24" s="1" customFormat="1" x14ac:dyDescent="0.3">
      <c r="A4" s="72" t="s">
        <v>6</v>
      </c>
      <c r="B4" s="59" t="s">
        <v>15</v>
      </c>
      <c r="C4" s="72" t="s">
        <v>26</v>
      </c>
      <c r="D4" s="56">
        <v>4</v>
      </c>
      <c r="E4" s="56">
        <v>5</v>
      </c>
      <c r="F4" s="56">
        <v>6</v>
      </c>
      <c r="G4" s="56" t="s">
        <v>37</v>
      </c>
      <c r="H4" s="72" t="s">
        <v>18</v>
      </c>
      <c r="I4" s="72" t="s">
        <v>30</v>
      </c>
      <c r="J4" s="72" t="s">
        <v>31</v>
      </c>
      <c r="K4" s="72" t="s">
        <v>32</v>
      </c>
      <c r="L4" s="72" t="s">
        <v>33</v>
      </c>
      <c r="M4" s="72" t="s">
        <v>34</v>
      </c>
      <c r="N4" s="72" t="s">
        <v>35</v>
      </c>
      <c r="O4" s="72" t="s">
        <v>36</v>
      </c>
      <c r="P4" s="72" t="s">
        <v>71</v>
      </c>
      <c r="Q4" s="72" t="s">
        <v>72</v>
      </c>
      <c r="R4" s="72" t="s">
        <v>57</v>
      </c>
      <c r="S4" s="72" t="s">
        <v>73</v>
      </c>
      <c r="T4" s="72" t="s">
        <v>81</v>
      </c>
      <c r="U4" s="72" t="s">
        <v>62</v>
      </c>
      <c r="V4" s="72" t="s">
        <v>50</v>
      </c>
      <c r="W4" s="72" t="s">
        <v>55</v>
      </c>
      <c r="X4" s="46">
        <v>20</v>
      </c>
    </row>
    <row r="5" spans="1:24" s="63" customFormat="1" ht="26.25" customHeight="1" x14ac:dyDescent="0.3">
      <c r="A5" s="53" t="s">
        <v>71</v>
      </c>
      <c r="B5" s="99" t="s">
        <v>74</v>
      </c>
      <c r="C5" s="100"/>
      <c r="D5" s="55">
        <f>SUM(D6:D13)</f>
        <v>11961689</v>
      </c>
      <c r="E5" s="55">
        <f t="shared" ref="E5:G5" si="0">SUM(E6:E13)</f>
        <v>0</v>
      </c>
      <c r="F5" s="55">
        <f t="shared" si="0"/>
        <v>0</v>
      </c>
      <c r="G5" s="55">
        <f t="shared" si="0"/>
        <v>11961689</v>
      </c>
      <c r="H5" s="55">
        <f>SUM(H6:H13)</f>
        <v>22611188</v>
      </c>
      <c r="I5" s="55">
        <f t="shared" ref="I5:O5" si="1">SUM(I6:I13)</f>
        <v>0</v>
      </c>
      <c r="J5" s="55">
        <f t="shared" si="1"/>
        <v>0</v>
      </c>
      <c r="K5" s="55">
        <f t="shared" si="1"/>
        <v>22611188</v>
      </c>
      <c r="L5" s="55">
        <f t="shared" si="1"/>
        <v>12330968.449999999</v>
      </c>
      <c r="M5" s="55">
        <f t="shared" si="1"/>
        <v>0</v>
      </c>
      <c r="N5" s="55">
        <f t="shared" si="1"/>
        <v>0</v>
      </c>
      <c r="O5" s="55">
        <f t="shared" si="1"/>
        <v>12330968.449999999</v>
      </c>
      <c r="P5" s="51">
        <f t="shared" ref="P5:P13" si="2">L5/H5*100</f>
        <v>54.534810156812632</v>
      </c>
      <c r="Q5" s="51"/>
      <c r="R5" s="51"/>
      <c r="S5" s="51">
        <f t="shared" ref="S5:S13" si="3">O5/K5*100</f>
        <v>54.534810156812632</v>
      </c>
      <c r="T5" s="52">
        <f t="shared" ref="T5:T13" si="4">L5/D5*100</f>
        <v>103.08718484488269</v>
      </c>
      <c r="U5" s="52"/>
      <c r="V5" s="52"/>
      <c r="W5" s="52">
        <f t="shared" ref="W5:W13" si="5">O5/G5*100</f>
        <v>103.08718484488269</v>
      </c>
      <c r="X5" s="54"/>
    </row>
    <row r="6" spans="1:24" x14ac:dyDescent="0.3">
      <c r="A6" s="74" t="s">
        <v>76</v>
      </c>
      <c r="B6" s="95" t="s">
        <v>75</v>
      </c>
      <c r="C6" s="19" t="s">
        <v>4</v>
      </c>
      <c r="D6" s="47">
        <f>SUM(E6:G6)</f>
        <v>20000</v>
      </c>
      <c r="E6" s="47">
        <v>0</v>
      </c>
      <c r="F6" s="47">
        <v>0</v>
      </c>
      <c r="G6" s="47">
        <v>20000</v>
      </c>
      <c r="H6" s="20">
        <f t="shared" ref="H6:H13" si="6">SUM(I6:K6)</f>
        <v>20000</v>
      </c>
      <c r="I6" s="20">
        <v>0</v>
      </c>
      <c r="J6" s="20">
        <v>0</v>
      </c>
      <c r="K6" s="20">
        <v>20000</v>
      </c>
      <c r="L6" s="62">
        <f t="shared" ref="L6:L13" si="7">SUM(M6:O6)</f>
        <v>16000</v>
      </c>
      <c r="M6" s="52">
        <v>0</v>
      </c>
      <c r="N6" s="62">
        <v>0</v>
      </c>
      <c r="O6" s="62">
        <v>16000</v>
      </c>
      <c r="P6" s="51">
        <f t="shared" si="2"/>
        <v>80</v>
      </c>
      <c r="Q6" s="51"/>
      <c r="R6" s="51"/>
      <c r="S6" s="51">
        <f t="shared" si="3"/>
        <v>80</v>
      </c>
      <c r="T6" s="52">
        <f t="shared" si="4"/>
        <v>80</v>
      </c>
      <c r="U6" s="52"/>
      <c r="V6" s="52"/>
      <c r="W6" s="52">
        <f t="shared" si="5"/>
        <v>80</v>
      </c>
      <c r="X6" s="23"/>
    </row>
    <row r="7" spans="1:24" x14ac:dyDescent="0.3">
      <c r="A7" s="97"/>
      <c r="B7" s="98"/>
      <c r="C7" s="19" t="s">
        <v>56</v>
      </c>
      <c r="D7" s="47">
        <f t="shared" ref="D7:D13" si="8">SUM(E7:G7)</f>
        <v>27840</v>
      </c>
      <c r="E7" s="47">
        <v>0</v>
      </c>
      <c r="F7" s="47">
        <v>0</v>
      </c>
      <c r="G7" s="47">
        <v>27840</v>
      </c>
      <c r="H7" s="20">
        <f t="shared" si="6"/>
        <v>34040</v>
      </c>
      <c r="I7" s="20">
        <v>0</v>
      </c>
      <c r="J7" s="20">
        <v>0</v>
      </c>
      <c r="K7" s="20">
        <v>34040</v>
      </c>
      <c r="L7" s="62">
        <f>SUM(M7:O7)</f>
        <v>20240</v>
      </c>
      <c r="M7" s="52">
        <v>0</v>
      </c>
      <c r="N7" s="62">
        <v>0</v>
      </c>
      <c r="O7" s="62">
        <v>20240</v>
      </c>
      <c r="P7" s="51">
        <f t="shared" si="2"/>
        <v>59.45945945945946</v>
      </c>
      <c r="Q7" s="51"/>
      <c r="R7" s="51"/>
      <c r="S7" s="51">
        <f t="shared" si="3"/>
        <v>59.45945945945946</v>
      </c>
      <c r="T7" s="52">
        <f t="shared" si="4"/>
        <v>72.701149425287355</v>
      </c>
      <c r="U7" s="52"/>
      <c r="V7" s="52"/>
      <c r="W7" s="52">
        <f t="shared" si="5"/>
        <v>72.701149425287355</v>
      </c>
      <c r="X7" s="23"/>
    </row>
    <row r="8" spans="1:24" x14ac:dyDescent="0.3">
      <c r="A8" s="75"/>
      <c r="B8" s="96"/>
      <c r="C8" s="19" t="s">
        <v>5</v>
      </c>
      <c r="D8" s="47">
        <f t="shared" si="8"/>
        <v>10000</v>
      </c>
      <c r="E8" s="47">
        <v>0</v>
      </c>
      <c r="F8" s="47">
        <v>0</v>
      </c>
      <c r="G8" s="47">
        <v>10000</v>
      </c>
      <c r="H8" s="20">
        <f t="shared" si="6"/>
        <v>10000</v>
      </c>
      <c r="I8" s="20">
        <v>0</v>
      </c>
      <c r="J8" s="20">
        <v>0</v>
      </c>
      <c r="K8" s="20">
        <v>10000</v>
      </c>
      <c r="L8" s="62">
        <f>SUM(M8:O8)</f>
        <v>0</v>
      </c>
      <c r="M8" s="52">
        <v>0</v>
      </c>
      <c r="N8" s="62">
        <v>0</v>
      </c>
      <c r="O8" s="62">
        <v>0</v>
      </c>
      <c r="P8" s="51">
        <f t="shared" si="2"/>
        <v>0</v>
      </c>
      <c r="Q8" s="51"/>
      <c r="R8" s="51"/>
      <c r="S8" s="51">
        <f t="shared" si="3"/>
        <v>0</v>
      </c>
      <c r="T8" s="52">
        <f t="shared" si="4"/>
        <v>0</v>
      </c>
      <c r="U8" s="52"/>
      <c r="V8" s="52"/>
      <c r="W8" s="52">
        <f t="shared" si="5"/>
        <v>0</v>
      </c>
      <c r="X8" s="23"/>
    </row>
    <row r="9" spans="1:24" x14ac:dyDescent="0.3">
      <c r="A9" s="74" t="s">
        <v>77</v>
      </c>
      <c r="B9" s="95" t="s">
        <v>78</v>
      </c>
      <c r="C9" s="19" t="s">
        <v>5</v>
      </c>
      <c r="D9" s="47">
        <f t="shared" si="8"/>
        <v>490000</v>
      </c>
      <c r="E9" s="47">
        <v>0</v>
      </c>
      <c r="F9" s="47">
        <v>0</v>
      </c>
      <c r="G9" s="47">
        <v>490000</v>
      </c>
      <c r="H9" s="20">
        <f t="shared" si="6"/>
        <v>1508800</v>
      </c>
      <c r="I9" s="20">
        <v>0</v>
      </c>
      <c r="J9" s="20">
        <v>0</v>
      </c>
      <c r="K9" s="20">
        <v>1508800</v>
      </c>
      <c r="L9" s="62">
        <f t="shared" si="7"/>
        <v>488000</v>
      </c>
      <c r="M9" s="52">
        <v>0</v>
      </c>
      <c r="N9" s="62">
        <v>0</v>
      </c>
      <c r="O9" s="62">
        <v>488000</v>
      </c>
      <c r="P9" s="51">
        <f t="shared" si="2"/>
        <v>32.343584305408271</v>
      </c>
      <c r="Q9" s="51"/>
      <c r="R9" s="51"/>
      <c r="S9" s="51">
        <f t="shared" si="3"/>
        <v>32.343584305408271</v>
      </c>
      <c r="T9" s="52">
        <f t="shared" si="4"/>
        <v>99.591836734693871</v>
      </c>
      <c r="U9" s="52"/>
      <c r="V9" s="52"/>
      <c r="W9" s="52">
        <f t="shared" si="5"/>
        <v>99.591836734693871</v>
      </c>
      <c r="X9" s="23"/>
    </row>
    <row r="10" spans="1:24" x14ac:dyDescent="0.3">
      <c r="A10" s="97"/>
      <c r="B10" s="98"/>
      <c r="C10" s="19" t="s">
        <v>56</v>
      </c>
      <c r="D10" s="47">
        <f t="shared" si="8"/>
        <v>2040100</v>
      </c>
      <c r="E10" s="47">
        <v>0</v>
      </c>
      <c r="F10" s="47">
        <v>0</v>
      </c>
      <c r="G10" s="47">
        <v>2040100</v>
      </c>
      <c r="H10" s="20">
        <f t="shared" si="6"/>
        <v>2069230</v>
      </c>
      <c r="I10" s="20">
        <v>0</v>
      </c>
      <c r="J10" s="20">
        <v>0</v>
      </c>
      <c r="K10" s="20">
        <v>2069230</v>
      </c>
      <c r="L10" s="62">
        <f>SUM(M10:O10)</f>
        <v>2040100</v>
      </c>
      <c r="M10" s="52">
        <v>0</v>
      </c>
      <c r="N10" s="62">
        <v>0</v>
      </c>
      <c r="O10" s="62">
        <v>2040100</v>
      </c>
      <c r="P10" s="51">
        <f t="shared" si="2"/>
        <v>98.592229959936788</v>
      </c>
      <c r="Q10" s="51"/>
      <c r="R10" s="51"/>
      <c r="S10" s="51">
        <f t="shared" si="3"/>
        <v>98.592229959936788</v>
      </c>
      <c r="T10" s="52">
        <f t="shared" si="4"/>
        <v>100</v>
      </c>
      <c r="U10" s="52"/>
      <c r="V10" s="52"/>
      <c r="W10" s="52">
        <f t="shared" si="5"/>
        <v>100</v>
      </c>
      <c r="X10" s="23"/>
    </row>
    <row r="11" spans="1:24" x14ac:dyDescent="0.3">
      <c r="A11" s="97"/>
      <c r="B11" s="98"/>
      <c r="C11" s="19" t="s">
        <v>54</v>
      </c>
      <c r="D11" s="47">
        <f t="shared" si="8"/>
        <v>48980</v>
      </c>
      <c r="E11" s="47">
        <v>0</v>
      </c>
      <c r="F11" s="47">
        <v>0</v>
      </c>
      <c r="G11" s="47">
        <v>48980</v>
      </c>
      <c r="H11" s="20">
        <f t="shared" si="6"/>
        <v>48980</v>
      </c>
      <c r="I11" s="20">
        <v>0</v>
      </c>
      <c r="J11" s="20">
        <v>0</v>
      </c>
      <c r="K11" s="20">
        <v>48980</v>
      </c>
      <c r="L11" s="62">
        <f>SUM(M11:O11)</f>
        <v>48980</v>
      </c>
      <c r="M11" s="52">
        <v>0</v>
      </c>
      <c r="N11" s="62">
        <v>0</v>
      </c>
      <c r="O11" s="62">
        <v>48980</v>
      </c>
      <c r="P11" s="51">
        <f t="shared" si="2"/>
        <v>100</v>
      </c>
      <c r="Q11" s="51"/>
      <c r="R11" s="51"/>
      <c r="S11" s="51">
        <f t="shared" si="3"/>
        <v>100</v>
      </c>
      <c r="T11" s="52">
        <f t="shared" si="4"/>
        <v>100</v>
      </c>
      <c r="U11" s="52"/>
      <c r="V11" s="52"/>
      <c r="W11" s="52">
        <f t="shared" si="5"/>
        <v>100</v>
      </c>
      <c r="X11" s="23"/>
    </row>
    <row r="12" spans="1:24" x14ac:dyDescent="0.3">
      <c r="A12" s="97"/>
      <c r="B12" s="98"/>
      <c r="C12" s="19" t="s">
        <v>3</v>
      </c>
      <c r="D12" s="47">
        <f t="shared" si="8"/>
        <v>99334</v>
      </c>
      <c r="E12" s="47">
        <v>0</v>
      </c>
      <c r="F12" s="47">
        <v>0</v>
      </c>
      <c r="G12" s="47">
        <v>99334</v>
      </c>
      <c r="H12" s="20">
        <f t="shared" si="6"/>
        <v>99334</v>
      </c>
      <c r="I12" s="20">
        <v>0</v>
      </c>
      <c r="J12" s="20">
        <v>0</v>
      </c>
      <c r="K12" s="20">
        <v>99334</v>
      </c>
      <c r="L12" s="62">
        <f>SUM(M12:O12)</f>
        <v>0</v>
      </c>
      <c r="M12" s="52">
        <v>0</v>
      </c>
      <c r="N12" s="62">
        <v>0</v>
      </c>
      <c r="O12" s="62">
        <v>0</v>
      </c>
      <c r="P12" s="51">
        <f t="shared" si="2"/>
        <v>0</v>
      </c>
      <c r="Q12" s="51"/>
      <c r="R12" s="51"/>
      <c r="S12" s="51">
        <f t="shared" si="3"/>
        <v>0</v>
      </c>
      <c r="T12" s="52">
        <f t="shared" si="4"/>
        <v>0</v>
      </c>
      <c r="U12" s="52"/>
      <c r="V12" s="52"/>
      <c r="W12" s="52">
        <f t="shared" si="5"/>
        <v>0</v>
      </c>
      <c r="X12" s="23"/>
    </row>
    <row r="13" spans="1:24" x14ac:dyDescent="0.3">
      <c r="A13" s="75"/>
      <c r="B13" s="96"/>
      <c r="C13" s="19" t="s">
        <v>4</v>
      </c>
      <c r="D13" s="47">
        <f t="shared" si="8"/>
        <v>9225435</v>
      </c>
      <c r="E13" s="47">
        <v>0</v>
      </c>
      <c r="F13" s="47">
        <v>0</v>
      </c>
      <c r="G13" s="47">
        <v>9225435</v>
      </c>
      <c r="H13" s="20">
        <f t="shared" si="6"/>
        <v>18820804</v>
      </c>
      <c r="I13" s="20">
        <v>0</v>
      </c>
      <c r="J13" s="20">
        <v>0</v>
      </c>
      <c r="K13" s="20">
        <v>18820804</v>
      </c>
      <c r="L13" s="62">
        <f t="shared" si="7"/>
        <v>9717648.4499999993</v>
      </c>
      <c r="M13" s="52">
        <v>0</v>
      </c>
      <c r="N13" s="62">
        <v>0</v>
      </c>
      <c r="O13" s="62">
        <v>9717648.4499999993</v>
      </c>
      <c r="P13" s="51">
        <f t="shared" si="2"/>
        <v>51.632483128776009</v>
      </c>
      <c r="Q13" s="51"/>
      <c r="R13" s="51"/>
      <c r="S13" s="51">
        <f t="shared" si="3"/>
        <v>51.632483128776009</v>
      </c>
      <c r="T13" s="52">
        <f t="shared" si="4"/>
        <v>105.3353955667131</v>
      </c>
      <c r="U13" s="52"/>
      <c r="V13" s="52"/>
      <c r="W13" s="52">
        <f t="shared" si="5"/>
        <v>105.3353955667131</v>
      </c>
      <c r="X13" s="23"/>
    </row>
    <row r="14" spans="1:24" x14ac:dyDescent="0.3">
      <c r="A14" s="65"/>
      <c r="B14" s="66"/>
      <c r="C14" s="67"/>
      <c r="D14" s="68"/>
      <c r="E14" s="68"/>
      <c r="F14" s="68"/>
      <c r="G14" s="68"/>
      <c r="H14" s="69"/>
      <c r="I14" s="69"/>
      <c r="J14" s="69"/>
      <c r="K14" s="69"/>
      <c r="L14" s="70"/>
      <c r="M14" s="64"/>
      <c r="N14" s="70"/>
      <c r="O14" s="70"/>
      <c r="P14" s="71"/>
      <c r="Q14" s="71"/>
      <c r="R14" s="71"/>
      <c r="S14" s="71"/>
      <c r="T14" s="64"/>
      <c r="U14" s="64"/>
      <c r="V14" s="64"/>
      <c r="W14" s="64"/>
      <c r="X14" s="1"/>
    </row>
    <row r="15" spans="1:24" x14ac:dyDescent="0.3">
      <c r="U15" s="64"/>
      <c r="V15" s="64"/>
      <c r="W15" s="64"/>
    </row>
    <row r="16" spans="1:24" x14ac:dyDescent="0.3">
      <c r="U16" s="61"/>
      <c r="V16" s="61"/>
      <c r="W16" s="61"/>
    </row>
  </sheetData>
  <mergeCells count="14">
    <mergeCell ref="B9:B13"/>
    <mergeCell ref="A9:A13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19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2"/>
      <c r="N3" s="112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19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6</v>
      </c>
      <c r="B3" s="25" t="s">
        <v>15</v>
      </c>
      <c r="C3" s="25" t="s">
        <v>26</v>
      </c>
      <c r="D3" s="25" t="s">
        <v>28</v>
      </c>
      <c r="E3" s="25" t="s">
        <v>17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18</v>
      </c>
      <c r="Q3" s="25" t="s">
        <v>30</v>
      </c>
      <c r="R3" s="25" t="s">
        <v>57</v>
      </c>
      <c r="S3" s="25" t="s">
        <v>31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19" t="s">
        <v>25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11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8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15</v>
      </c>
      <c r="B7" s="101" t="s">
        <v>63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9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10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12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26</v>
      </c>
      <c r="B12" s="101" t="s">
        <v>13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16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18</v>
      </c>
      <c r="B14" s="113" t="s">
        <v>14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20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2021-10-06T09:25:41Z</cp:lastPrinted>
  <dcterms:created xsi:type="dcterms:W3CDTF">2012-05-22T08:33:39Z</dcterms:created>
  <dcterms:modified xsi:type="dcterms:W3CDTF">2022-01-13T12:19:20Z</dcterms:modified>
</cp:coreProperties>
</file>