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сетевики 01.12.2021\"/>
    </mc:Choice>
  </mc:AlternateContent>
  <bookViews>
    <workbookView xWindow="0" yWindow="0" windowWidth="28695" windowHeight="121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9" i="33"/>
  <c r="U11" i="33"/>
  <c r="W11" i="33"/>
  <c r="W12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T9" i="33"/>
  <c r="T14" i="33"/>
  <c r="P14" i="33"/>
  <c r="Q6" i="33"/>
  <c r="U6" i="33"/>
  <c r="U10" i="33"/>
  <c r="Q10" i="33"/>
  <c r="T7" i="33"/>
  <c r="P7" i="33"/>
  <c r="S6" i="33"/>
  <c r="W6" i="33"/>
  <c r="W10" i="33"/>
  <c r="S10" i="33"/>
  <c r="G5" i="33"/>
  <c r="M5" i="33"/>
  <c r="O5" i="33"/>
  <c r="S5" i="33" l="1"/>
  <c r="W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L6" i="33" l="1"/>
  <c r="P8" i="33"/>
  <c r="P11" i="33"/>
  <c r="P12" i="33"/>
  <c r="T12" i="33"/>
  <c r="L10" i="33"/>
  <c r="P6" i="33" l="1"/>
  <c r="T6" i="33"/>
  <c r="L5" i="33"/>
  <c r="D11" i="33" l="1"/>
  <c r="T11" i="33" s="1"/>
  <c r="D10" i="33" l="1"/>
  <c r="T10" i="33" s="1"/>
  <c r="D5" i="33"/>
  <c r="T5" i="33" s="1"/>
  <c r="H13" i="33" l="1"/>
  <c r="H10" i="33" l="1"/>
  <c r="P10" i="33" s="1"/>
  <c r="P13" i="33"/>
  <c r="H5" i="33" l="1"/>
  <c r="P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<sst xmlns="http://schemas.openxmlformats.org/spreadsheetml/2006/main" count="190" uniqueCount="98">
  <si>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</si>
  <si>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</si>
  <si>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</si>
  <si>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</si>
  <si>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</si>
  <si>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</si>
  <si>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</si>
  <si>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</si>
  <si>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</si>
  <si>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</si>
  <si>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</si>
  <si>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</si>
  <si>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</si>
  <si>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</si>
  <si>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</si>
  <si>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</si>
  <si>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</si>
  <si>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</si>
  <si>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</si>
  <si>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</si>
  <si>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</si>
  <si>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</si>
  <si>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</si>
  <si>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</si>
  <si>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</si>
  <si>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</si>
  <si>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</si>
  <si>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</si>
  <si>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</si>
  <si>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</si>
  <si>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</si>
  <si>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</si>
  <si>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</si>
  <si>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</si>
  <si>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</si>
  <si>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</si>
  <si>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</si>
  <si>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</si>
  <si>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</si>
  <si>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</si>
  <si>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</si>
  <si>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</si>
  <si>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</si>
  <si>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</si>
  <si>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</si>
  <si>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</si>
  <si>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</si>
  <si>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</si>
  <si>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</si>
  <si>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</si>
  <si>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</si>
  <si>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</si>
  <si>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</si>
  <si>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</si>
  <si>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</si>
  <si>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</si>
  <si>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</si>
  <si>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</si>
  <si>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</si>
  <si>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</si>
  <si>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</si>
  <si>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</si>
  <si>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</si>
  <si>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</si>
  <si>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</si>
  <si>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</si>
  <si>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</si>
  <si>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</si>
  <si>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</si>
  <si>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</si>
  <si>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</si>
  <si>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</si>
  <si>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</si>
  <si>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</si>
  <si>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</si>
  <si>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</si>
  <si>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</si>
  <si>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</si>
  <si>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</si>
  <si>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</si>
  <si>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</si>
  <si>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</si>
  <si>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</si>
  <si>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</si>
  <si>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</si>
  <si>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</si>
  <si>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</si>
  <si>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</si>
  <si>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</si>
  <si>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</si>
  <si>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</si>
  <si>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</si>
  <si>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</si>
  <si>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</si>
  <si>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за 9 месяцев 2021 года                                                                                                                                         (рублей)</t>
  </si>
  <si>
    <t>Освоение на 01.08.2021 года       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</si>
  <si>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</si>
  <si>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Отчет об исполнении сетевого плана-графика по реализации  муниципальной программы "Укрепление  межнационального и межконфессионального согласия, профилактика экстремизма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</si>
</sst>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5" sqref="A15:F240"/>
    </sheetView>
  </sheetViews>
  <sheetFormatPr defaultRowHeight="18.75" x14ac:dyDescent="0.3"/>
  <cols>
    <col min="1" max="1" width="9.140625" style="5" customWidth="1"/>
    <col min="2" max="2" width="80.28515625" style="66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1" customFormat="1" ht="46.5" customHeight="1" x14ac:dyDescent="0.3">
      <c r="A2" s="87" t="s">
        <v>0</v>
      </c>
      <c r="B2" s="63" t="s">
        <v>1</v>
      </c>
      <c r="C2" s="88" t="s">
        <v>18</v>
      </c>
      <c r="D2" s="95" t="s">
        <v>94</v>
      </c>
      <c r="E2" s="96"/>
      <c r="F2" s="96"/>
      <c r="G2" s="97"/>
      <c r="H2" s="92" t="s">
        <v>79</v>
      </c>
      <c r="I2" s="93"/>
      <c r="J2" s="93"/>
      <c r="K2" s="94"/>
      <c r="L2" s="86" t="s">
        <v>95</v>
      </c>
      <c r="M2" s="86"/>
      <c r="N2" s="86"/>
      <c r="O2" s="86"/>
      <c r="P2" s="89" t="s">
        <v>78</v>
      </c>
      <c r="Q2" s="90"/>
      <c r="R2" s="90"/>
      <c r="S2" s="91"/>
      <c r="T2" s="83" t="s">
        <v>96</v>
      </c>
      <c r="U2" s="84"/>
      <c r="V2" s="84"/>
      <c r="W2" s="85"/>
      <c r="X2" s="98" t="s">
        <v>49</v>
      </c>
    </row>
    <row r="3" spans="1:24" s="1" customFormat="1" ht="37.5" x14ac:dyDescent="0.3">
      <c r="A3" s="87"/>
      <c r="B3" s="64" t="s">
        <v>2</v>
      </c>
      <c r="C3" s="88"/>
      <c r="D3" s="49" t="s">
        <v>21</v>
      </c>
      <c r="E3" s="49" t="s">
        <v>22</v>
      </c>
      <c r="F3" s="49" t="s">
        <v>47</v>
      </c>
      <c r="G3" s="49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99"/>
    </row>
    <row r="4" spans="1:24" s="1" customFormat="1" x14ac:dyDescent="0.3">
      <c r="A4" s="77" t="s">
        <v>4</v>
      </c>
      <c r="B4" s="65" t="s">
        <v>14</v>
      </c>
      <c r="C4" s="77" t="s">
        <v>25</v>
      </c>
      <c r="D4" s="62">
        <v>4</v>
      </c>
      <c r="E4" s="62">
        <v>5</v>
      </c>
      <c r="F4" s="62">
        <v>6</v>
      </c>
      <c r="G4" s="62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 t="s">
        <v>70</v>
      </c>
      <c r="Q4" s="77" t="s">
        <v>71</v>
      </c>
      <c r="R4" s="77" t="s">
        <v>57</v>
      </c>
      <c r="S4" s="77" t="s">
        <v>72</v>
      </c>
      <c r="T4" s="77" t="s">
        <v>93</v>
      </c>
      <c r="U4" s="77" t="s">
        <v>62</v>
      </c>
      <c r="V4" s="77" t="s">
        <v>50</v>
      </c>
      <c r="W4" s="77" t="s">
        <v>55</v>
      </c>
      <c r="X4" s="46">
        <v>20</v>
      </c>
    </row>
    <row r="5" spans="1:24" s="1" customFormat="1" ht="45.75" customHeight="1" x14ac:dyDescent="0.3">
      <c r="A5" s="53" t="s">
        <v>30</v>
      </c>
      <c r="B5" s="100" t="s">
        <v>73</v>
      </c>
      <c r="C5" s="100"/>
      <c r="D5" s="54">
        <f t="shared" ref="D5:O5" si="0">D6+D10</f>
        <v>451200</v>
      </c>
      <c r="E5" s="54">
        <f t="shared" si="0"/>
        <v>86700</v>
      </c>
      <c r="F5" s="54">
        <f t="shared" si="0"/>
        <v>0</v>
      </c>
      <c r="G5" s="54">
        <f t="shared" si="0"/>
        <v>364500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347404</v>
      </c>
      <c r="M5" s="54">
        <f t="shared" si="0"/>
        <v>86400</v>
      </c>
      <c r="N5" s="54">
        <f t="shared" si="0"/>
        <v>0</v>
      </c>
      <c r="O5" s="54">
        <f t="shared" si="0"/>
        <v>261004</v>
      </c>
      <c r="P5" s="51">
        <f t="shared" ref="P5:P14" si="1">L5/H5*100</f>
        <v>52.628995606726257</v>
      </c>
      <c r="Q5" s="51">
        <f t="shared" ref="Q5:Q13" si="2">M5/I5*100</f>
        <v>80.97469540768509</v>
      </c>
      <c r="R5" s="51"/>
      <c r="S5" s="51">
        <f t="shared" ref="S5:S14" si="3">O5/K5*100</f>
        <v>47.163715215034337</v>
      </c>
      <c r="T5" s="52">
        <f t="shared" ref="T5:T14" si="4">L5/D5*100</f>
        <v>76.995567375886523</v>
      </c>
      <c r="U5" s="52">
        <f t="shared" ref="U5:U11" si="5">M5/E5*100</f>
        <v>99.653979238754317</v>
      </c>
      <c r="V5" s="52"/>
      <c r="W5" s="52">
        <f t="shared" ref="W5:W14" si="6">O5/G5*100</f>
        <v>71.606035665294925</v>
      </c>
      <c r="X5" s="23"/>
    </row>
    <row r="6" spans="1:24" s="1" customFormat="1" ht="131.25" x14ac:dyDescent="0.3">
      <c r="A6" s="68" t="s">
        <v>31</v>
      </c>
      <c r="B6" s="69" t="s">
        <v>80</v>
      </c>
      <c r="C6" s="80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170494</v>
      </c>
      <c r="M6" s="54">
        <f t="shared" si="7"/>
        <v>26400</v>
      </c>
      <c r="N6" s="54">
        <f t="shared" si="7"/>
        <v>0</v>
      </c>
      <c r="O6" s="54">
        <f t="shared" si="7"/>
        <v>144094</v>
      </c>
      <c r="P6" s="51">
        <f t="shared" si="1"/>
        <v>65.536805689025556</v>
      </c>
      <c r="Q6" s="51">
        <f t="shared" si="2"/>
        <v>98.876404494382015</v>
      </c>
      <c r="R6" s="51"/>
      <c r="S6" s="51">
        <f t="shared" si="3"/>
        <v>61.723709573784532</v>
      </c>
      <c r="T6" s="52">
        <f t="shared" si="4"/>
        <v>99.558540145985404</v>
      </c>
      <c r="U6" s="52">
        <f t="shared" si="5"/>
        <v>98.876404494382015</v>
      </c>
      <c r="V6" s="52"/>
      <c r="W6" s="52">
        <f t="shared" si="6"/>
        <v>99.684538222068483</v>
      </c>
      <c r="X6" s="23"/>
    </row>
    <row r="7" spans="1:24" s="1" customFormat="1" ht="42" customHeight="1" x14ac:dyDescent="0.3">
      <c r="A7" s="75" t="s">
        <v>82</v>
      </c>
      <c r="B7" s="70" t="s">
        <v>81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66000</v>
      </c>
      <c r="M7" s="51">
        <v>26400</v>
      </c>
      <c r="N7" s="51">
        <v>0</v>
      </c>
      <c r="O7" s="51">
        <v>39600</v>
      </c>
      <c r="P7" s="51">
        <f t="shared" si="1"/>
        <v>98.876404494382015</v>
      </c>
      <c r="Q7" s="51">
        <f t="shared" si="2"/>
        <v>98.876404494382015</v>
      </c>
      <c r="R7" s="51"/>
      <c r="S7" s="51">
        <f t="shared" si="3"/>
        <v>98.876404494382015</v>
      </c>
      <c r="T7" s="52">
        <f t="shared" si="4"/>
        <v>98.876404494382015</v>
      </c>
      <c r="U7" s="52">
        <f t="shared" si="5"/>
        <v>98.876404494382015</v>
      </c>
      <c r="V7" s="52"/>
      <c r="W7" s="52">
        <f t="shared" si="6"/>
        <v>98.876404494382015</v>
      </c>
      <c r="X7" s="23"/>
    </row>
    <row r="8" spans="1:24" s="1" customFormat="1" ht="23.25" customHeight="1" x14ac:dyDescent="0.3">
      <c r="A8" s="74" t="s">
        <v>84</v>
      </c>
      <c r="B8" s="59" t="s">
        <v>83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74" t="s">
        <v>85</v>
      </c>
      <c r="B9" s="79" t="s">
        <v>86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 t="shared" si="1"/>
        <v>99.994258373205753</v>
      </c>
      <c r="Q9" s="51"/>
      <c r="R9" s="51"/>
      <c r="S9" s="51">
        <f t="shared" si="3"/>
        <v>99.994258373205753</v>
      </c>
      <c r="T9" s="52">
        <f t="shared" si="4"/>
        <v>99.994258373205753</v>
      </c>
      <c r="U9" s="52"/>
      <c r="V9" s="52"/>
      <c r="W9" s="52">
        <f t="shared" si="6"/>
        <v>99.994258373205753</v>
      </c>
      <c r="X9" s="23"/>
    </row>
    <row r="10" spans="1:24" s="57" customFormat="1" ht="56.25" x14ac:dyDescent="0.3">
      <c r="A10" s="72" t="s">
        <v>77</v>
      </c>
      <c r="B10" s="73" t="s">
        <v>88</v>
      </c>
      <c r="C10" s="61"/>
      <c r="D10" s="67">
        <f t="shared" ref="D10:O10" si="9">SUM(D11:D14)</f>
        <v>279950</v>
      </c>
      <c r="E10" s="67">
        <f t="shared" si="9"/>
        <v>60000</v>
      </c>
      <c r="F10" s="67">
        <f t="shared" si="9"/>
        <v>0</v>
      </c>
      <c r="G10" s="67">
        <f t="shared" si="9"/>
        <v>219950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176910</v>
      </c>
      <c r="M10" s="54">
        <f t="shared" si="9"/>
        <v>60000</v>
      </c>
      <c r="N10" s="54">
        <f t="shared" si="9"/>
        <v>0</v>
      </c>
      <c r="O10" s="54">
        <f t="shared" si="9"/>
        <v>116910</v>
      </c>
      <c r="P10" s="51">
        <f t="shared" si="1"/>
        <v>44.233029128641085</v>
      </c>
      <c r="Q10" s="51">
        <f t="shared" si="2"/>
        <v>75</v>
      </c>
      <c r="R10" s="51"/>
      <c r="S10" s="51">
        <f t="shared" si="3"/>
        <v>36.540084388185655</v>
      </c>
      <c r="T10" s="52">
        <f t="shared" si="4"/>
        <v>63.193427397749602</v>
      </c>
      <c r="U10" s="52">
        <f t="shared" si="5"/>
        <v>100</v>
      </c>
      <c r="V10" s="52"/>
      <c r="W10" s="52">
        <f t="shared" si="6"/>
        <v>53.152989315753587</v>
      </c>
      <c r="X10" s="56"/>
    </row>
    <row r="11" spans="1:24" s="1" customFormat="1" ht="112.5" x14ac:dyDescent="0.3">
      <c r="A11" s="76" t="s">
        <v>89</v>
      </c>
      <c r="B11" s="79" t="s">
        <v>74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150000</v>
      </c>
      <c r="M11" s="51">
        <v>60000</v>
      </c>
      <c r="N11" s="51">
        <v>0</v>
      </c>
      <c r="O11" s="51">
        <v>90000</v>
      </c>
      <c r="P11" s="51">
        <f t="shared" si="1"/>
        <v>100</v>
      </c>
      <c r="Q11" s="51">
        <f t="shared" si="2"/>
        <v>100</v>
      </c>
      <c r="R11" s="51"/>
      <c r="S11" s="51">
        <f t="shared" si="3"/>
        <v>100</v>
      </c>
      <c r="T11" s="52">
        <f t="shared" si="4"/>
        <v>100</v>
      </c>
      <c r="U11" s="52">
        <f t="shared" si="5"/>
        <v>100</v>
      </c>
      <c r="V11" s="52"/>
      <c r="W11" s="52">
        <f t="shared" si="6"/>
        <v>100</v>
      </c>
      <c r="X11" s="23"/>
    </row>
    <row r="12" spans="1:24" s="1" customFormat="1" ht="93.75" x14ac:dyDescent="0.3">
      <c r="A12" s="76" t="s">
        <v>90</v>
      </c>
      <c r="B12" s="79" t="s">
        <v>87</v>
      </c>
      <c r="C12" s="19" t="s">
        <v>3</v>
      </c>
      <c r="D12" s="47">
        <f>SUM(E12:G12)</f>
        <v>79950</v>
      </c>
      <c r="E12" s="47">
        <v>0</v>
      </c>
      <c r="F12" s="47">
        <v>0</v>
      </c>
      <c r="G12" s="47">
        <v>79950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0</v>
      </c>
      <c r="M12" s="51">
        <v>0</v>
      </c>
      <c r="N12" s="51">
        <v>0</v>
      </c>
      <c r="O12" s="51">
        <v>0</v>
      </c>
      <c r="P12" s="51">
        <f t="shared" si="1"/>
        <v>0</v>
      </c>
      <c r="Q12" s="51"/>
      <c r="R12" s="51"/>
      <c r="S12" s="51">
        <f t="shared" si="3"/>
        <v>0</v>
      </c>
      <c r="T12" s="52">
        <f t="shared" si="4"/>
        <v>0</v>
      </c>
      <c r="U12" s="52"/>
      <c r="V12" s="52"/>
      <c r="W12" s="52">
        <f t="shared" si="6"/>
        <v>0</v>
      </c>
      <c r="X12" s="23"/>
    </row>
    <row r="13" spans="1:24" s="1" customFormat="1" ht="75" x14ac:dyDescent="0.3">
      <c r="A13" s="76" t="s">
        <v>91</v>
      </c>
      <c r="B13" s="79" t="s">
        <v>76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6" t="s">
        <v>92</v>
      </c>
      <c r="B14" s="79" t="s">
        <v>75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 t="shared" si="1"/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9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11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12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2022-01-13T12:01:33Z</dcterms:modified>
</cp:coreProperties>
</file>