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L6" i="33" l="1"/>
  <c r="M6" i="33"/>
  <c r="N6" i="33"/>
  <c r="O6" i="33"/>
  <c r="L7" i="33"/>
  <c r="M7" i="33"/>
  <c r="N7" i="33"/>
  <c r="O7" i="33"/>
  <c r="L8" i="33"/>
  <c r="O8" i="33"/>
  <c r="L9" i="33"/>
  <c r="O9" i="33"/>
  <c r="L10" i="33"/>
  <c r="O10" i="33"/>
  <c r="L11" i="33"/>
  <c r="M11" i="33"/>
  <c r="O11" i="33"/>
  <c r="L12" i="33"/>
  <c r="M12" i="33"/>
  <c r="O12" i="33"/>
  <c r="L13" i="33"/>
  <c r="M13" i="33"/>
  <c r="N13" i="33"/>
  <c r="O13" i="33"/>
  <c r="L14" i="33"/>
  <c r="M14" i="33"/>
  <c r="O14" i="33"/>
  <c r="L18" i="33"/>
  <c r="O18" i="33"/>
  <c r="L19" i="33"/>
  <c r="O19" i="33"/>
  <c r="O16" i="33"/>
  <c r="L16" i="33"/>
  <c r="O15" i="33"/>
  <c r="M15" i="33"/>
  <c r="L15" i="33"/>
  <c r="K7" i="33" l="1"/>
  <c r="E7" i="33"/>
  <c r="F7" i="33"/>
  <c r="G7" i="33"/>
  <c r="I7" i="33"/>
  <c r="J7" i="33"/>
  <c r="H13" i="33"/>
  <c r="D13" i="33"/>
  <c r="E18" i="33" l="1"/>
  <c r="F18" i="33"/>
  <c r="G18" i="33"/>
  <c r="I18" i="33"/>
  <c r="J18" i="33"/>
  <c r="K18" i="33"/>
  <c r="D20" i="33"/>
  <c r="H20" i="33"/>
  <c r="E14" i="33" l="1"/>
  <c r="F14" i="33"/>
  <c r="G14" i="33"/>
  <c r="I14" i="33"/>
  <c r="J14" i="33"/>
  <c r="K14" i="33"/>
  <c r="H17" i="33"/>
  <c r="H16" i="33"/>
  <c r="D17" i="33"/>
  <c r="D16" i="33"/>
  <c r="H19" i="33" l="1"/>
  <c r="D19" i="33"/>
  <c r="D18" i="33" s="1"/>
  <c r="D11" i="33"/>
  <c r="H12" i="33"/>
  <c r="D12" i="33"/>
  <c r="H9" i="33"/>
  <c r="D9" i="33"/>
  <c r="H18" i="33" l="1"/>
  <c r="G6" i="33" l="1"/>
  <c r="J6" i="33"/>
  <c r="K6" i="33"/>
  <c r="I6" i="33" l="1"/>
  <c r="F6" i="33" l="1"/>
  <c r="D15" i="33"/>
  <c r="D14" i="33" s="1"/>
  <c r="E6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7" i="33" s="1"/>
  <c r="D8" i="33"/>
  <c r="D6" i="33" l="1"/>
  <c r="H15" i="33" l="1"/>
  <c r="H14" i="33" l="1"/>
  <c r="H8" i="33" l="1"/>
  <c r="H10" i="33"/>
  <c r="H11" i="33"/>
  <c r="H7" i="33" l="1"/>
  <c r="H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<sst xmlns="http://schemas.openxmlformats.org/spreadsheetml/2006/main" count="186" uniqueCount="95">
  <si>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</si>
  <si>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</si>
  <si>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</si>
  <si>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</si>
  <si>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</si>
  <si>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</si>
  <si>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</si>
  <si>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</si>
  <si>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</si>
  <si>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</si>
  <si>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</si>
  <si>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</si>
  <si>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</si>
  <si>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</si>
  <si>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</si>
  <si>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</si>
  <si>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</si>
  <si>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</si>
  <si>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</si>
  <si>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</si>
  <si>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</si>
  <si>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</si>
  <si>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</si>
  <si>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</si>
  <si>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</si>
  <si>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</si>
  <si>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</si>
  <si>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</si>
  <si>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</si>
  <si>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</si>
  <si>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</si>
  <si>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</si>
  <si>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</si>
  <si>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</si>
  <si>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</si>
  <si>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</si>
  <si>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</si>
  <si>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</si>
  <si>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</si>
  <si>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</si>
  <si>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</si>
  <si>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</si>
  <si>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</si>
  <si>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</si>
  <si>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</si>
  <si>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</si>
  <si>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</si>
  <si>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</si>
  <si>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</si>
  <si>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</si>
  <si>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</si>
  <si>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</si>
  <si>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</si>
  <si>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</si>
  <si>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</si>
  <si>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</si>
  <si>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</si>
  <si>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</si>
  <si>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</si>
  <si>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</si>
  <si>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</si>
  <si>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</si>
  <si>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</si>
  <si>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</si>
  <si>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</si>
  <si>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</si>
  <si>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</si>
  <si>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</si>
  <si>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</si>
  <si>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</si>
  <si>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</si>
  <si>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</si>
  <si>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</si>
  <si>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</si>
  <si>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</si>
  <si>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</si>
  <si>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</si>
  <si>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</si>
  <si>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</si>
  <si>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</si>
  <si>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</si>
  <si>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</si>
  <si>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</si>
  <si>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</si>
  <si>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</si>
  <si>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</si>
  <si>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</si>
  <si>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</si>
  <si>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</si>
  <si>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</si>
  <si>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</si>
  <si>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</si>
  <si>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</si>
  <si>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</si>
  <si>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01.01.2022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</si>
</sst>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9" sqref="R19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1184385009</v>
      </c>
      <c r="E6" s="23">
        <f t="shared" si="0"/>
        <v>25344754.5</v>
      </c>
      <c r="F6" s="23">
        <f t="shared" si="0"/>
        <v>378508.5</v>
      </c>
      <c r="G6" s="23">
        <f t="shared" si="0"/>
        <v>1158661746</v>
      </c>
      <c r="H6" s="23">
        <f>H7+H14+H18</f>
        <v>784091609.3900001</v>
      </c>
      <c r="I6" s="23">
        <f t="shared" si="0"/>
        <v>25344753.27</v>
      </c>
      <c r="J6" s="23">
        <f t="shared" si="0"/>
        <v>378508.5</v>
      </c>
      <c r="K6" s="23">
        <f t="shared" si="0"/>
        <v>758368347.62</v>
      </c>
      <c r="L6" s="59">
        <f t="shared" ref="L6:L14" si="1">H6/D6*100</f>
        <v>66.202426021249991</v>
      </c>
      <c r="M6" s="59">
        <f t="shared" ref="M6:M14" si="2">I6/E6*100</f>
        <v>99.999995146924775</v>
      </c>
      <c r="N6" s="59">
        <f t="shared" ref="N6:N14" si="3">J6/F6*100</f>
        <v>100</v>
      </c>
      <c r="O6" s="59">
        <f t="shared" ref="O6:O14" si="4">K6/G6*100</f>
        <v>65.45209162536726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610567926</v>
      </c>
      <c r="E7" s="23">
        <f t="shared" ref="E7:J7" si="5">SUM(E8:E13)</f>
        <v>21278232.5</v>
      </c>
      <c r="F7" s="23">
        <f t="shared" si="5"/>
        <v>378508.5</v>
      </c>
      <c r="G7" s="23">
        <f t="shared" si="5"/>
        <v>588911185</v>
      </c>
      <c r="H7" s="23">
        <f>SUM(H8:H13)</f>
        <v>607623791.94000006</v>
      </c>
      <c r="I7" s="23">
        <f t="shared" si="5"/>
        <v>21278231.27</v>
      </c>
      <c r="J7" s="23">
        <f t="shared" si="5"/>
        <v>378508.5</v>
      </c>
      <c r="K7" s="23">
        <f>SUM(K8:K13)</f>
        <v>585967052.16999996</v>
      </c>
      <c r="L7" s="59">
        <f t="shared" si="1"/>
        <v>99.517804009246319</v>
      </c>
      <c r="M7" s="59">
        <f t="shared" si="2"/>
        <v>99.999994219444673</v>
      </c>
      <c r="N7" s="59">
        <f t="shared" si="3"/>
        <v>100</v>
      </c>
      <c r="O7" s="59">
        <f t="shared" si="4"/>
        <v>99.500071843600651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299170</v>
      </c>
      <c r="I8" s="17">
        <v>0</v>
      </c>
      <c r="J8" s="17">
        <v>0</v>
      </c>
      <c r="K8" s="17">
        <v>299170</v>
      </c>
      <c r="L8" s="17">
        <f t="shared" si="1"/>
        <v>100</v>
      </c>
      <c r="M8" s="17">
        <v>0</v>
      </c>
      <c r="N8" s="17">
        <v>0</v>
      </c>
      <c r="O8" s="17">
        <f t="shared" si="4"/>
        <v>100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3058384</v>
      </c>
      <c r="E9" s="16">
        <v>0</v>
      </c>
      <c r="F9" s="16">
        <v>0</v>
      </c>
      <c r="G9" s="16">
        <v>3058384</v>
      </c>
      <c r="H9" s="17">
        <f t="shared" si="6"/>
        <v>3058383.68</v>
      </c>
      <c r="I9" s="17">
        <v>0</v>
      </c>
      <c r="J9" s="17">
        <v>0</v>
      </c>
      <c r="K9" s="17">
        <v>3058383.68</v>
      </c>
      <c r="L9" s="17">
        <f t="shared" si="1"/>
        <v>99.999989536958083</v>
      </c>
      <c r="M9" s="17">
        <v>0</v>
      </c>
      <c r="N9" s="17">
        <v>0</v>
      </c>
      <c r="O9" s="17">
        <f t="shared" si="4"/>
        <v>99.999989536958083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654174</v>
      </c>
      <c r="E10" s="16">
        <v>0</v>
      </c>
      <c r="F10" s="16">
        <v>0</v>
      </c>
      <c r="G10" s="16">
        <v>654174</v>
      </c>
      <c r="H10" s="17">
        <f t="shared" si="6"/>
        <v>654172.54</v>
      </c>
      <c r="I10" s="17">
        <v>0</v>
      </c>
      <c r="J10" s="17">
        <v>0</v>
      </c>
      <c r="K10" s="16">
        <v>654172.54</v>
      </c>
      <c r="L10" s="17">
        <f t="shared" si="1"/>
        <v>99.999776817788543</v>
      </c>
      <c r="M10" s="17">
        <v>0</v>
      </c>
      <c r="N10" s="17">
        <v>0</v>
      </c>
      <c r="O10" s="17">
        <f t="shared" si="4"/>
        <v>99.999776817788543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2145185</v>
      </c>
      <c r="E11" s="16">
        <v>1653241</v>
      </c>
      <c r="F11" s="16">
        <v>0</v>
      </c>
      <c r="G11" s="16">
        <v>491944</v>
      </c>
      <c r="H11" s="17">
        <f t="shared" si="6"/>
        <v>2145183.36</v>
      </c>
      <c r="I11" s="17">
        <v>1653239.77</v>
      </c>
      <c r="J11" s="17">
        <v>0</v>
      </c>
      <c r="K11" s="17">
        <v>491943.59</v>
      </c>
      <c r="L11" s="17">
        <f t="shared" si="1"/>
        <v>99.999923549717153</v>
      </c>
      <c r="M11" s="17">
        <f t="shared" si="2"/>
        <v>99.999925600683753</v>
      </c>
      <c r="N11" s="17">
        <v>0</v>
      </c>
      <c r="O11" s="17">
        <f t="shared" si="4"/>
        <v>99.999916657180492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603082907</v>
      </c>
      <c r="E12" s="16">
        <v>18741800</v>
      </c>
      <c r="F12" s="16">
        <v>0</v>
      </c>
      <c r="G12" s="16">
        <v>584341107</v>
      </c>
      <c r="H12" s="17">
        <f t="shared" si="6"/>
        <v>600138776.36000001</v>
      </c>
      <c r="I12" s="17">
        <v>18741800</v>
      </c>
      <c r="J12" s="17">
        <v>0</v>
      </c>
      <c r="K12" s="17">
        <v>581396976.36000001</v>
      </c>
      <c r="L12" s="17">
        <f t="shared" si="1"/>
        <v>99.51181991632869</v>
      </c>
      <c r="M12" s="17">
        <f t="shared" si="2"/>
        <v>100</v>
      </c>
      <c r="N12" s="17">
        <v>0</v>
      </c>
      <c r="O12" s="17">
        <f t="shared" si="4"/>
        <v>99.496162326296854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</v>
      </c>
      <c r="F13" s="16">
        <v>378508.5</v>
      </c>
      <c r="G13" s="16">
        <v>66406</v>
      </c>
      <c r="H13" s="17">
        <f t="shared" si="6"/>
        <v>1328106</v>
      </c>
      <c r="I13" s="17">
        <v>883191.5</v>
      </c>
      <c r="J13" s="17">
        <v>378508.5</v>
      </c>
      <c r="K13" s="17">
        <v>66406</v>
      </c>
      <c r="L13" s="17">
        <f t="shared" si="1"/>
        <v>100</v>
      </c>
      <c r="M13" s="17">
        <f t="shared" si="2"/>
        <v>100</v>
      </c>
      <c r="N13" s="17">
        <f t="shared" si="3"/>
        <v>100</v>
      </c>
      <c r="O13" s="17">
        <f t="shared" si="4"/>
        <v>100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551719637</v>
      </c>
      <c r="E14" s="21">
        <f t="shared" ref="E14:K14" si="8">SUM(E15:E17)</f>
        <v>4066522</v>
      </c>
      <c r="F14" s="21">
        <f t="shared" si="8"/>
        <v>0</v>
      </c>
      <c r="G14" s="21">
        <f t="shared" si="8"/>
        <v>547653115</v>
      </c>
      <c r="H14" s="21">
        <f t="shared" si="8"/>
        <v>154491040.99000001</v>
      </c>
      <c r="I14" s="21">
        <f t="shared" si="8"/>
        <v>4066522</v>
      </c>
      <c r="J14" s="21">
        <f t="shared" si="8"/>
        <v>0</v>
      </c>
      <c r="K14" s="21">
        <f t="shared" si="8"/>
        <v>150424518.99000001</v>
      </c>
      <c r="L14" s="59">
        <f t="shared" si="1"/>
        <v>28.001729615797601</v>
      </c>
      <c r="M14" s="59">
        <f t="shared" si="2"/>
        <v>100</v>
      </c>
      <c r="N14" s="59">
        <v>0</v>
      </c>
      <c r="O14" s="59">
        <f t="shared" si="4"/>
        <v>27.4671164775535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18394188</v>
      </c>
      <c r="E15" s="16">
        <v>4066522</v>
      </c>
      <c r="F15" s="16">
        <v>0</v>
      </c>
      <c r="G15" s="16">
        <v>14327666</v>
      </c>
      <c r="H15" s="17">
        <f>SUM(I15:K15)</f>
        <v>18380256.079999998</v>
      </c>
      <c r="I15" s="17">
        <v>4066522</v>
      </c>
      <c r="J15" s="17">
        <v>0</v>
      </c>
      <c r="K15" s="17">
        <v>14313734.08</v>
      </c>
      <c r="L15" s="17">
        <f t="shared" ref="L7:L19" si="9">H15/D15*100</f>
        <v>99.924259119239181</v>
      </c>
      <c r="M15" s="17">
        <f t="shared" ref="M7:M17" si="10">I15/E15*100</f>
        <v>100</v>
      </c>
      <c r="N15" s="17">
        <v>0</v>
      </c>
      <c r="O15" s="17">
        <f t="shared" ref="O7:O20" si="11">K15/G15*100</f>
        <v>99.902762110730393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533325449</v>
      </c>
      <c r="E16" s="16">
        <v>0</v>
      </c>
      <c r="F16" s="16">
        <v>0</v>
      </c>
      <c r="G16" s="16">
        <v>533325449</v>
      </c>
      <c r="H16" s="17">
        <f>SUM(I16:K16)</f>
        <v>136110784.91</v>
      </c>
      <c r="I16" s="17">
        <v>0</v>
      </c>
      <c r="J16" s="17">
        <v>0</v>
      </c>
      <c r="K16" s="17">
        <v>136110784.91</v>
      </c>
      <c r="L16" s="17">
        <f t="shared" si="9"/>
        <v>25.521149452967506</v>
      </c>
      <c r="M16" s="17">
        <v>0</v>
      </c>
      <c r="N16" s="17">
        <v>0</v>
      </c>
      <c r="O16" s="17">
        <f t="shared" si="11"/>
        <v>25.521149452967506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22097446</v>
      </c>
      <c r="E18" s="21">
        <f t="shared" ref="E18:K18" si="12">E19+E20</f>
        <v>0</v>
      </c>
      <c r="F18" s="21">
        <f t="shared" si="12"/>
        <v>0</v>
      </c>
      <c r="G18" s="21">
        <f t="shared" si="12"/>
        <v>22097446</v>
      </c>
      <c r="H18" s="21">
        <f t="shared" si="12"/>
        <v>21976776.460000001</v>
      </c>
      <c r="I18" s="21">
        <f t="shared" si="12"/>
        <v>0</v>
      </c>
      <c r="J18" s="21">
        <f t="shared" si="12"/>
        <v>0</v>
      </c>
      <c r="K18" s="21">
        <f t="shared" si="12"/>
        <v>21976776.460000001</v>
      </c>
      <c r="L18" s="59">
        <f t="shared" ref="L18:L19" si="13">H18/D18*100</f>
        <v>99.453920873932674</v>
      </c>
      <c r="M18" s="59">
        <v>0</v>
      </c>
      <c r="N18" s="59">
        <v>0</v>
      </c>
      <c r="O18" s="59">
        <f t="shared" ref="O18:O19" si="14">K18/G18*100</f>
        <v>99.453920873932674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22097446</v>
      </c>
      <c r="E19" s="16">
        <v>0</v>
      </c>
      <c r="F19" s="16">
        <v>0</v>
      </c>
      <c r="G19" s="16">
        <v>22097446</v>
      </c>
      <c r="H19" s="17">
        <f>SUM(I19:K19)</f>
        <v>21976776.460000001</v>
      </c>
      <c r="I19" s="17">
        <v>0</v>
      </c>
      <c r="J19" s="17">
        <v>0</v>
      </c>
      <c r="K19" s="17">
        <v>21976776.460000001</v>
      </c>
      <c r="L19" s="17">
        <f t="shared" si="13"/>
        <v>99.453920873932674</v>
      </c>
      <c r="M19" s="17">
        <v>0</v>
      </c>
      <c r="N19" s="17">
        <v>0</v>
      </c>
      <c r="O19" s="17">
        <f t="shared" si="14"/>
        <v>99.453920873932674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2022-01-11T04:58:08Z</cp:lastPrinted>
  <dcterms:created xsi:type="dcterms:W3CDTF">2012-05-22T08:33:39Z</dcterms:created>
  <dcterms:modified xsi:type="dcterms:W3CDTF">2022-01-11T05:31:44Z</dcterms:modified>
</cp:coreProperties>
</file>