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225" windowWidth="15120" windowHeight="7890"/>
  </bookViews>
  <sheets>
    <sheet name="Лист1" sheetId="1" r:id="rId1"/>
  </sheets>
  <definedNames>
    <definedName name="_xlnm.Print_Titles" localSheetId="0">Лист1!$5:$6</definedName>
    <definedName name="_xlnm.Print_Area" localSheetId="0">Лист1!$A$1:$F$81</definedName>
  </definedNames>
  <calcPr calcId="152511"/>
</workbook>
</file>

<file path=xl/calcChain.xml><?xml version="1.0" encoding="utf-8"?>
<calcChain xmlns="http://schemas.openxmlformats.org/spreadsheetml/2006/main">
  <c r="D81" i="1" l="1"/>
  <c r="E81" i="1"/>
  <c r="D79" i="1"/>
  <c r="E79" i="1"/>
  <c r="D72" i="1"/>
  <c r="E72" i="1"/>
  <c r="D70" i="1"/>
  <c r="E70" i="1"/>
  <c r="D66" i="1"/>
  <c r="E66" i="1"/>
  <c r="D50" i="1"/>
  <c r="E50" i="1"/>
  <c r="D48" i="1"/>
  <c r="E48" i="1"/>
  <c r="D37" i="1"/>
  <c r="E37" i="1"/>
  <c r="D12" i="1"/>
  <c r="E12" i="1"/>
  <c r="D77" i="1" l="1"/>
  <c r="E77" i="1"/>
  <c r="D76" i="1"/>
  <c r="E76" i="1"/>
  <c r="D74" i="1"/>
  <c r="E74" i="1"/>
  <c r="D73" i="1"/>
  <c r="E73" i="1"/>
  <c r="D69" i="1"/>
  <c r="E69" i="1"/>
  <c r="D68" i="1"/>
  <c r="E68" i="1"/>
  <c r="D71" i="1"/>
  <c r="E71" i="1"/>
  <c r="D75" i="1"/>
  <c r="E75" i="1"/>
  <c r="D78" i="1"/>
  <c r="E78" i="1"/>
  <c r="D80" i="1"/>
  <c r="E80" i="1"/>
  <c r="E67" i="1"/>
  <c r="D67" i="1"/>
  <c r="D62" i="1"/>
  <c r="E62" i="1"/>
  <c r="D59" i="1"/>
  <c r="E59" i="1"/>
  <c r="D60" i="1"/>
  <c r="E60" i="1"/>
  <c r="D61" i="1"/>
  <c r="E61" i="1"/>
  <c r="D63" i="1"/>
  <c r="E63" i="1"/>
  <c r="D64" i="1"/>
  <c r="E64" i="1"/>
  <c r="E58" i="1"/>
  <c r="D58" i="1"/>
  <c r="E56" i="1" l="1"/>
  <c r="D56" i="1"/>
  <c r="D54" i="1"/>
  <c r="E54" i="1"/>
  <c r="D55" i="1"/>
  <c r="E55" i="1"/>
  <c r="D53" i="1"/>
  <c r="E53" i="1"/>
  <c r="E52" i="1"/>
  <c r="D52" i="1"/>
  <c r="D47" i="1"/>
  <c r="E47" i="1"/>
  <c r="D49" i="1"/>
  <c r="E49" i="1"/>
  <c r="E46" i="1"/>
  <c r="D46" i="1"/>
  <c r="D44" i="1"/>
  <c r="E44" i="1"/>
  <c r="D42" i="1"/>
  <c r="E42" i="1"/>
  <c r="D41" i="1"/>
  <c r="E41" i="1"/>
  <c r="D43" i="1"/>
  <c r="E43" i="1"/>
  <c r="E39" i="1"/>
  <c r="D39" i="1"/>
  <c r="D34" i="1"/>
  <c r="E34" i="1"/>
  <c r="D35" i="1"/>
  <c r="E35" i="1"/>
  <c r="D30" i="1"/>
  <c r="E30" i="1"/>
  <c r="D31" i="1"/>
  <c r="E31" i="1"/>
  <c r="D32" i="1"/>
  <c r="E32" i="1"/>
  <c r="D33" i="1"/>
  <c r="E33" i="1"/>
  <c r="D36" i="1"/>
  <c r="E36" i="1"/>
  <c r="E29" i="1"/>
  <c r="D29" i="1"/>
  <c r="D24" i="1"/>
  <c r="E24" i="1"/>
  <c r="D25" i="1"/>
  <c r="E25" i="1"/>
  <c r="D26" i="1"/>
  <c r="E26" i="1"/>
  <c r="D27" i="1"/>
  <c r="E27" i="1"/>
  <c r="E23" i="1"/>
  <c r="D23" i="1"/>
  <c r="D21" i="1"/>
  <c r="E21" i="1"/>
  <c r="E20" i="1"/>
  <c r="D20" i="1"/>
  <c r="D17" i="1"/>
  <c r="E17" i="1"/>
  <c r="D13" i="1"/>
  <c r="E13" i="1"/>
  <c r="D11" i="1"/>
  <c r="E11" i="1"/>
  <c r="D14" i="1"/>
  <c r="E14" i="1"/>
  <c r="D15" i="1"/>
  <c r="E15" i="1"/>
  <c r="D16" i="1"/>
  <c r="E16" i="1"/>
  <c r="D18" i="1"/>
  <c r="E18" i="1"/>
  <c r="E10" i="1"/>
  <c r="D10" i="1"/>
  <c r="E8" i="1"/>
  <c r="D8" i="1"/>
</calcChain>
</file>

<file path=xl/sharedStrings.xml><?xml version="1.0" encoding="utf-8"?>
<sst xmlns="http://schemas.openxmlformats.org/spreadsheetml/2006/main" count="145" uniqueCount="123">
  <si>
    <t>Приложение №1 к аналитической записке</t>
  </si>
  <si>
    <t>Наименование</t>
  </si>
  <si>
    <t>Исполнено, руб.</t>
  </si>
  <si>
    <t xml:space="preserve"> % исполнения кассового плана </t>
  </si>
  <si>
    <t>Причины неисполнения</t>
  </si>
  <si>
    <t xml:space="preserve"> Администрация города Нефтеюганска</t>
  </si>
  <si>
    <t>Комитет физической культуры и спорта администрации города Нефтеюганска</t>
  </si>
  <si>
    <t>Департамент жилищно-коммунального хозяйства администрации города Нефтеюганска</t>
  </si>
  <si>
    <t>Департамент образования и молодёжной политики администрации города Нефтеюганска</t>
  </si>
  <si>
    <t>Департамент градостроительства и земельных отношений администрации города Нефтеюганска</t>
  </si>
  <si>
    <t>Департамент муниципального имущества администрации города Нефтеюганска</t>
  </si>
  <si>
    <t>Комитет культуры и туризма  администрации города Нефтеюганска</t>
  </si>
  <si>
    <t>Подпрограмма «Обеспечение первичных мер пожарной безопасности в городе Нефтеюганске»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</si>
  <si>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«Совершенствование муниципального управления» муниципальной программы «Социально-экономическое развитие города Нефтеюганска»</t>
  </si>
  <si>
    <t>Подпрограмма «Исполнение отдельных государственных полномочий» муниципальной программы «Социально-экономическое развитие города Нефтеюганска»</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</si>
  <si>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 муниципальной программы «Социально-экономическое развитие города Нефтеюганска»</t>
  </si>
  <si>
    <t>Подпрограмма «Переселение граждан из непригодного для проживания жилищного фонда» муниципальной программы «Развитие жилищной сферы города Нефтеюганска»</t>
  </si>
  <si>
    <t>Подпрограмма «Общее образование. Дополнительное образование детей» муниципальной программы «Развитие образования и молодёжной политики в городе Нефтеюганске»</t>
  </si>
  <si>
    <t>Подпрограмма «Отдых и оздоровление детей в каникулярное время» муниципальной программы «Развитие образования и молодёжной политики в городе Нефтеюганске»</t>
  </si>
  <si>
    <t>Подпрограмма «Молодёжь Нефтеюганска» муниципальной программы «Развитие образования и молодёжной политики в городе Нефтеюганске»</t>
  </si>
  <si>
    <t>Подпрограмма «Развитие системы массовой физической культуры, подготовки спортивного резерва и спорта высших достижений» муниципальной программы «Развитие физической культуры и спорта в городе Нефтеюганске»</t>
  </si>
  <si>
    <t>Подпрограмма «Организационные, экономические механизмы развития культуры» муниципальной программы «Развитие культуры и туризма в городе Нефтеюганске»</t>
  </si>
  <si>
    <t>Подпрограмма «Развитие материально-технической базы и спортивной инфраструктуры» муниципальной программы «Развитие физической культуры и спорта в городе Нефтеюганске»</t>
  </si>
  <si>
    <t>Подпрограмма «Дополнительные гарантии и дополнительные меры социальной поддержки предоставляемые в сфере опеки и попечительства» муниципальной программы «Дополнительные меры социальной поддержки отдельных категорий граждан города Нефтеюганска»</t>
  </si>
  <si>
    <t>Подпрограмма «Исполнение органом местного самоуправления отдельных государственных полномочий» муниципальной программы «Дополнительные меры социальной поддержки отдельных категорий граждан города Нефтеюганска»</t>
  </si>
  <si>
    <t>Подпрограмма «Обеспечение реализации муниципальной программы» муниципальной программы «Развитие жилищной сферы города Нефтеюганска»</t>
  </si>
  <si>
    <t>Подпрограмма «Создание условий для обеспечения качественными коммунальными услугами» муниципальной программы «Развитие жилищно-коммунального комплекса и повышение энергетической эффективности в городе Нефтеюганске»</t>
  </si>
  <si>
    <t>Подпрограмма «Формирование комфортной городской среды» муниципальной программы «Развитие жилищно-коммунального комплекса и повышение энергетической эффективности в городе Нефтеюганске»</t>
  </si>
  <si>
    <t>Подпрограмма «Создание условий для обеспечения доступности и повышения качества жилищных услуг» муниципальной программы «Развитие жилищно-коммунального комплекса и повышение энергетической эффективности в городе Нефтеюганске»</t>
  </si>
  <si>
    <t>Подпрограмма «Обеспечение реализации муниципальной программы» муниципальной программы «Развитие жилищно-коммунального комплекса и повышение энергетической эффективности в городе Нефтеюганске»</t>
  </si>
  <si>
    <t>Подпрограмма «Ресурсное обеспечение в сфере образования и молодёжной политики» муниципальной программы «Развитие образования и молодёжной политики в городе Нефтеюганске»</t>
  </si>
  <si>
    <t>Муниципальная программа «Профилактика терроризма в городе Нефтеюганске»</t>
  </si>
  <si>
    <t>Подпрограмма «Модернизация и развитие учреждений культуры и организация обустройства мест массового отдыха населения» муниципальной программы «Развитие культуры и туризма в городе Нефтеюганске»</t>
  </si>
  <si>
    <t>Подпрограмма «Стимулирование развития жилищного строительства» муниципальной программы «Развитие жилищной сферы города Нефтеюганска»</t>
  </si>
  <si>
    <t>Подпрограмма «Создание условий для обеспечения качественными коммунальными услугами» муниципальной программы города Нефтеюганска «Развитие жилищно-коммунального комплекса и повышение энергетической эффективности в городе Нефтеюганске»</t>
  </si>
  <si>
    <t>Подпрограмма «Обеспечение первичных мер пожарной безопасности в городе Нефтеюганске» муниципальной программы города Нефтеюганска «Защита населения и территории от чрезвычайных ситуаций, обеспечение первичных мер пожарной безопасности в городе Нефтеюганске»</t>
  </si>
  <si>
    <t>Подпрограмма «Автомобильные дороги» муниципальной программы «Развитие транспортной системы в городе Нефтеюганске»</t>
  </si>
  <si>
    <t>Муниципальная программа города Нефтеюганска «Управление муниципальным имуществом города Нефтеюганска»</t>
  </si>
  <si>
    <t>Муниципальная программа города Нефтеюганска «Доступная среда в городе Нефтеюганске»</t>
  </si>
  <si>
    <t>Подпрограмма «Стимулирование развития жилищного строительства» муниципальной программы города Нефтеюганска «Развитие жилищной сферы города Нефтеюганска»</t>
  </si>
  <si>
    <t xml:space="preserve"> Дума города Нефтеюганска</t>
  </si>
  <si>
    <t>Муниципальная программа «Управление муниципальным имуществом города Нефтеюганска»</t>
  </si>
  <si>
    <t>Департамент финансов администрации города Нефтеюганска</t>
  </si>
  <si>
    <t>Подпрограмма «Организация бюджетного процесса в городе Нефтеюганске» муниципальной программы «Управление муниципальными финансами города Нефтеюганска»</t>
  </si>
  <si>
    <t>Подпрограмма «Управление муниципальным долгом города Нефтеюганска» муниципальной программы «Управление муниципальными финансами города Нефтеюганска»</t>
  </si>
  <si>
    <t>Подпрограмма «Участие в профилактике экстремизма, а также в минимизации и (или. ликвидации последствий проявлений экстремизма» муниципальной программы «Укрепление межнационального и межконфессионального согласия, профилактика экстремизма в городе Нефтеюганске»</t>
  </si>
  <si>
    <t xml:space="preserve">1. Компенсация расходов на оплату стоимости проезда и провоза багажа к месту использования отпуска и обратно для лиц, работающих в районах Крайнего Севера и приравненных к ним местностях, и членов их семей - денежные средства не были освоены в связи с тем, что не все сотрудники воспользовались правом на компенсацию расходов по проезду к месту пользования отпуска и обратно, в связи введением мер по предупреждению распространения новой коронавирусной инфекции. 2. Оплата за потреблённые коммунальные услуги производится по факту потребления, на основании показаний приборов учета. 3. Оплата за прочие услуги, за услуги по техническому обслуживанию, содержанию и ремонту  имущества - оплата произведена за фактически оказанные услуги. </t>
  </si>
  <si>
    <t>Неисполнение по противопожарным мероприятиям, связанным с содержанием имущества, в связи с заключением договора на оказание услуг по техническому обслуживанию, ремонту, наладке, эксплуатации элементов охранной и пожарной сигнализации  на меньшую сумму, чем запланировано.</t>
  </si>
  <si>
    <t>1. Экономия по оплате труда и начислению на выплаты по оплате труда сложилась в связи с переносом отпусков на другие периоды. 2. Экономия по расходам на санаторно-курортного лечения образовалась в связи с тем, что правом на компенсацию воспользовалось меньшее количество работников, чем было запланировано. 3. По выплате компенсации стоимости проезда к месту использования отпуска и обратно в связи с тем, что не все сотрудники воспользовались данным правом. 4. Остаток по коммунальным услугам образовалась в связи с тем, что оплата производится по фактическим показателям потребления услуг, отличных от запланированных после получения счетов фактур. 5. Остаток по расходам на содержание имущества образовался в связи с тем, что оплата производится на основании актов выполненных работ. 6. Остаток денежных средства по расходам на спортивные мероприятия образовался в связи с переносом спортивно-массовых мероприятий ввиду ограничительных мероприятий, связанных с угрозой распространения на территории Российской Федерации новой коронавирусной инфекции предположительно на осенне-зимний период. 7. Экономия по расходам на приобретение материальных запасов по результатам заключения контрактов после проведения аукционов на меньшую сумму.</t>
  </si>
  <si>
    <t xml:space="preserve">Остаток денежных средств образовался в связи с заключением договоров на противопожарные мероприятия на меньшую сумму, чем было запланировано, также денежные средства неиспользованные, т.к. по заключенным договорам оплата будет произведена на основании предоставленных документов после выполнения работ и услуг. </t>
  </si>
  <si>
    <t>Противопожарные мероприятия, связанные с содержанием имущества - при заключении договора сумма договора оказалась меньше чем по плану в связи с этим месячная оплата меньше чем запланирована. Данная экономия будет перераспределена на содержание по дефицитным статья.</t>
  </si>
  <si>
    <t>Оплата за фактически оказанные услуги по противопожарным мероприятиям.</t>
  </si>
  <si>
    <t xml:space="preserve"> Отклонения           (гр.2-гр.3.), руб. </t>
  </si>
  <si>
    <t>Подпрограмма «Организация и обеспечение мероприятий по гражданской обороне, защите населения и территорий города Нефтеюганска от чрезвычайных ситуаций» муниципальной программы «Защита населения и территории от чрезвычайных ситуаций, обеспечение первичных мер пожарной безопасности в городе Нефтеюганске»</t>
  </si>
  <si>
    <t>Подпрограмма «Развитие малого  и среднего предпринимательства» муниципальной программы «Социально-экономическое развитие города Нефтеюганска»</t>
  </si>
  <si>
    <t>Подпрограмма «Повышение энергоэффективности в отраслях экономики» муниципальной программы «Развитие жилищно-коммунального комплекса и повышение энергетической эффективности в городе Нефтеюганске»</t>
  </si>
  <si>
    <t>Подпрограмма «Профилактика незаконного оборота потребления наркотических средств и психотропных веществ»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</si>
  <si>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 муниципальной программы «Развитие жилищно-коммунального комплекса и повышение энергетической эффективности в городе Нефтеюганске»</t>
  </si>
  <si>
    <t>Подпрограмма «Профилактика правонарушений» муниципальной программы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</si>
  <si>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Подпрограмма «Безопасность дорожного движения» муниципальной программы «Развитие транспортной системы в городе Нефтеюганске»</t>
  </si>
  <si>
    <t>Низкое исполнение, в связи с сокращением приёмных семей и достижением совершеннолетия детей.</t>
  </si>
  <si>
    <t xml:space="preserve">Низкое исполнение по причине оплаты по договорам после поставки товаров. </t>
  </si>
  <si>
    <t>Экономия по итогам проведения торгов.</t>
  </si>
  <si>
    <t>Неисполнение по расходам на реализацию основного мероприятия "Участие в профилактических мероприятиях, акциях, проводимых субъектами профилактики" обусловлено заключением договоров на меньшую сумму чем запланировано. Средства будут использованы в полном объёме на аналогичные цели.</t>
  </si>
  <si>
    <t>На строительно-монтажные работы по объекту "Кладбище в юго-западной промзоне г. Нефтеюганск" (4 очередь) заключен муниципальный контракт со сроком исполнения декабрь 2021 года, оплата по фактически выполненным работам.</t>
  </si>
  <si>
    <t>По объекту "Выполнение проектных работ по объекту «Здание администрации», расположенное по адресу: ХМАО, г. Нефтеюганск, мкр-н 2, д. 25 (цокольный этаж)" - заключен муниципальный контракт, выполнение по 02.06.2019 года. Оплата по итогам завершения работ, ведётся претензионная работа. Проектная документация в стадии разработки, проектировщик устраняет замечания.</t>
  </si>
  <si>
    <t>Работы по капитальному ремонту (с заменой) систем газораспределения, теплоснабжения, водоснабжения и водоотведения ведутся с опозданием графика, выставлен штраф, в данный момент подготовка документов на государственную экспертизу.</t>
  </si>
  <si>
    <t xml:space="preserve">Заключен муниципальный контракт, работы выполнены с нарушение срока, исполнительная документация подрядчиком не представлена.  </t>
  </si>
  <si>
    <t>Причина низкого исполнения и неисполнения кассового плана за 9 месяцев 2021 года</t>
  </si>
  <si>
    <t xml:space="preserve"> Кассовый план за 9 месяцев 2021 года, руб. </t>
  </si>
  <si>
    <t>Подпрограмма «Организация деятельности в сфере физической культуры и спорта» муниципальной программы «Развитие физической культуры и спорта в городе Нефтеюганске»</t>
  </si>
  <si>
    <t>Подпрограмма «Обеспечение мерами государственной поддержки по улучшению жилищных условий отдельных категорий граждан» муниципальной программы «Развитие жилищной сферы города Нефтеюганска»</t>
  </si>
  <si>
    <t>Подпрограмма «Транспорт» муниципальной программы «Развитие транспортной системы в городе Нефтеюганске»</t>
  </si>
  <si>
    <t>Низкое исполнение, по причине заключения муниципального контракта на изготовление и поставку баннера на меньшую сумму, чем планировалось. Экономия будет перераспределена на приобретение печатной продукции (листовок).</t>
  </si>
  <si>
    <t>Неисполнение в полном объёме по причине заключения муниципального контракта на поставку тренажера сердечно-легочной и мозговой реанимации на сумму меньше, чем планировалось. Также не состоялся электронный аукцион на поставку макетов защитного сооружения, аукцион объявлен повторно. Контракт на приобретение листовок для ГОиЧС заключен на меньшую сумму, чем планировалось. Ассигнования планируется использовать на аналогичные цели.</t>
  </si>
  <si>
    <t>Низкое исполнение в связи с тем, что: 1. Оплата пособий по временной нетрудоспособности, командировочных расходов (проживание) и услуг связи по фактическим расходам в соответствии с предоставленными документами. 2. Муниципальный контракт на оказание транспортных услуг заключен на меньшую сумму, чем запланировано. 3. Муниципальные контракты на управление многоквартирным домом (содержание помещения), техническое обслуживание и аварийно-восстановительные работы внутренних и наружных электросетей и электрооборудования заключены на меньшую сумму, чем было запланировано, оставшиеся ассигнования будут использованы на аналогичные цели. 4. Муниципальный контракт по техническому обслуживанию и ремонту оргтехники не заключен, в связи с отсутствием потребности, ассигнования будут перераспределены в 4 квартале 2021 года. 5. Оплата потребления электроэнергии, водоснабжения производилась согласно фактическим расходам по показаниям счетчиков, неиспользованные бюджетные ассигнования будут направлены на те же цели  в 4 квартале 2021 года. 6. Средства, выделенные на компенсацию расходов на обследование на коронавирусную инфекцию путём ПЦР, неиспользованы по причине оплаты по фактически предоставленным документам.</t>
  </si>
  <si>
    <t>Низкое исполнение, по причине заключения муниципального контракта на оказание услуг по техническому обслуживанию систем пожарно-охранной сигнализации на меньшую сумму чем запланировано, неиспользованные ассигнования будут направлены на снятие в 4 квартале 2021 года.</t>
  </si>
  <si>
    <t>Низкое исполнение, так как: 1. Не все сотрудники воспользовались правом на компенсацию стоимости проезда и провоза багажа к месту использования отпуска и обратно, а также санаторно-курортное лечение. 2. Не использованы ассигнования на командировочные расходы в части оплаты за проживание и суточные, в связи с оплатой по фактическим расходам. 3. Не использованы ассигнования на компенсацию расходов на обследование на новую коронавирусную инфекцию, вызванную COVID-19, в связи с оплатой по фактически предоставленным документам. 4. Оплата за услуги связи, теплоснабжение, электроэнергию и водоснабжение произведена по факту, неиспользованные бюджетные ассигнования будут направлены на те же цели в 4 квартале 2021 года. 5. Муниципальный контракт на техническое обслуживание и аварийно-восстановительные работы внутренних и наружных электросетей и электрооборудования, оставшиеся ассигнования будут направлены на оказание услуг по очистке кровли от снега и на приобретение рамок для награждения. 6. Муниципальный контракт по аттестации информационных систем обработки персональных данных путём проведения электронного аукциона заключён на меньшую сумму чем запланировано. Ассигнования будут направлены на проведение аттестации объектов информатизации и периодического контроля. 7. Отсутствовала необходимость в заключении договора на страхование главы города, в связи с окончанием срока полномочий. 8. Муниципальный контракт по приобретению видеорегистраторов путём проведения электронного аукциона заключён на меньшую сумму чем запланировано, экономия будет направлена на приобретение моноблоков.</t>
  </si>
  <si>
    <t>Неисполнение по причине приёма заявлений с 09.08 по 07.09.2021 года. В настоящее время проходит процедура проверки документов, проведение комиссии планируется в октябре 2021 года.</t>
  </si>
  <si>
    <t>Экономия по средствам, выделенным на компенсацию стоимости проезда и провоза багажа к месту использования отпуска и обратно, а также уплату страховых взносов, так как не все сотрудники воспользовались данным правом. Договор на ремонт помещений заключен 29.09.2021 года, оплата планируется в 4 квартале 2021 года.</t>
  </si>
  <si>
    <t>Неисполнение бюджетных ассигнований за 9 месяцев 2021 года обусловлено: 1. Оплатой за оказанные услуги по обеспечению деятельности департамента финансов администрации города Нефтеюганска по фактическим расходам, экономией по результатам проведения конкурсных процедур на услуги доступа к сети "Интернет" и приобретению основных средств. 2. Не востребованностью компенсации расходов по оплате стоимости проезда и провоза багажа к месту использования отпуска и обратно для лиц, работающих в районах Крайнего Севера и приравненных к ним местностях и членов их семей, а так же компенсации стоимости путёвок на санаторно-курортное лечение, в связи с неблагоприятной эпидемиологической обстановкой. 3. Сокращением служебных командировок за пределы ХМАО-Югры.</t>
  </si>
  <si>
    <t xml:space="preserve">Неисполнение бюджетных ассигнований по обслуживанию муниципального долга обусловлено образовавшейся экономией, в связи переносом сроков погашения основного долга на начало месяца, по муниципальным гарантиям неисполнение бюджетных ассигнований объясняется тем, что АО «Югансктеплосервис» оплачивает задолженность по кредиту своевременно. </t>
  </si>
  <si>
    <t>Неисполнение по причине не представления возможным произвести оплату окончательного расчёта, то есть отсутствие счётов на оплату, в связи с принятием жилых помещений по решению суда, а также назначением Арбитражным судом ХМАО-Югры конкурсного управляющего ООО "СибНефтеПромСтрой" 11.11.2021 года.</t>
  </si>
  <si>
    <t xml:space="preserve">Не полное исполнение по расходам на обслуживание пожарной сигнализации за счёт экономии, сложившейся по результатам проведения конкурсных процедур. Экономия передана к закрытию.
</t>
  </si>
  <si>
    <t>Субсидия на выполнение муниципального задания перечисляется подведомственному учреждению под фактическую потребность. Причиной не полного исполнения послужил перенос сотрудников учреждения периода использования очередного отпуска и права на  компенсацию стоимости проезда и провоза багажа к месту использования отпуска и обратно. А также экономией средств, выделенных на приобретение оборудования.</t>
  </si>
  <si>
    <t>Не полное исполнение по мероприятиям: "Управление и распоряжение муниципальным имуществом города Нефтеюганска"  по причине образования экономии по кадастровым работам и услугам по оценке, сложившейся по результатам проведения конкурсных процедур, а также за счёт не состоявшегося аукциона по приобретению транспортных средств; "Обеспечение деятельности департамента муниципального имущества администрации города Нефтеюганска" по причине переноса сотрудниками периода использования льготного отпуска на следующий период, а также в связи с отменой проведения судебных заседаний за пределами ХМАО-Югры и оплатой за фактические потреблённые коммунальные услуги.</t>
  </si>
  <si>
    <t>Низкое исполнение по следующий причинам: 1. Остаток средств по заработной плате и страховым выплатам за счёт листов временной нетрудоспособности. 2. По услугам связи, коммунальным расходам оплата произведена по фактическим затратам. 3. По техническому обслуживанию и ремонту имущества, охране объектов оплата по факту оказания услуг. 4. Перенесены сроки курсов по охране труда и повышения квалификации. 5.По средствам, выделенным на единовременные выплаты, в связи отсутствием  заявлений на получение выплат. 6. Компенсация  стоимости проезда и провоза багажа к месту использования отпуска и обратно - по факту предоставления авансовых отчетов. 7. Экономия средств за 9 месяцев по расходам на заработную плату (администрирование) за счёт больничных листов работников, которые занимаются сбором и обработкой документов для назначения компенсации. В двух учреждениях  закрылись группы кратковременного пребывания, выплата была в меньшем объёме, чем запланирован, а также невыполнение дето-дней в связи с карантинными мероприятиями. 8. Остаток неиспользованных средств по мероприятию "Олимпиада школьников". Неиспользованные бюджетные ассигнования будут использованы в 4 квартале 2021 года на аналогичные цели.</t>
  </si>
  <si>
    <t>В связи с распространением новой коронавирусной инфекции мероприятия отменены.</t>
  </si>
  <si>
    <r>
      <rPr>
        <b/>
        <sz val="11"/>
        <rFont val="Times New Roman"/>
        <family val="1"/>
        <charset val="204"/>
      </rPr>
      <t>Мероприятия по обеспечению деятельности:</t>
    </r>
    <r>
      <rPr>
        <sz val="11"/>
        <rFont val="Times New Roman"/>
        <family val="1"/>
        <charset val="204"/>
      </rPr>
      <t xml:space="preserve"> 1. Экономия: за счёт переноса отпусков и больничных листов сотрудников, отсутствия командировок, а также сотрудники не воспользовались правом на льготный проезд к месту проведения отпуска. 2. Оплата по показаниям приборов учёта, экономия по результатам проведения торгов. 3. Курсы по охране труда и повышение квалификации перенесены в медийное пространство.
 </t>
    </r>
    <r>
      <rPr>
        <b/>
        <sz val="11"/>
        <rFont val="Times New Roman"/>
        <family val="1"/>
        <charset val="204"/>
      </rPr>
      <t>Мероприятия по трудоустройству подростков:</t>
    </r>
    <r>
      <rPr>
        <sz val="11"/>
        <rFont val="Times New Roman"/>
        <family val="1"/>
        <charset val="204"/>
      </rPr>
      <t xml:space="preserve"> Экономия, в связи с тем, что 74 несовершеннолетних имели северную надбавку 0%, 10 несовершеннолетних отработали не полный месяц.  
</t>
    </r>
    <r>
      <rPr>
        <b/>
        <sz val="11"/>
        <color rgb="FFFF0000"/>
        <rFont val="Times New Roman"/>
        <family val="1"/>
        <charset val="204"/>
      </rPr>
      <t/>
    </r>
  </si>
  <si>
    <t xml:space="preserve">Низкое исполнение по расходам на обеспечение деятельности департамента образования и молодёжной политики администрации города Нефтеюганска и управления учёта и отчётности образовательных учреждений, в связи с: 1. Оплата труда производиться по фактическому начислению. 2. Оплата за услуги связи, коммунальные услуги и техническое обслуживание имущества по факту оказания услуг. 3. Не все сотрудники воспользовались правом на компенсацию расходов оплате стоимости проезда и провоза багажа к месту использования отпуска и обратно. 4. Перенесены сроки курсов по охране труда и курсов повышения квалификации, а так же часть мероприятий перенесена в медийное пространство.
</t>
  </si>
  <si>
    <t xml:space="preserve">Неисполнение, в связи с отменой проведения мероприятия. </t>
  </si>
  <si>
    <t>Оплата по фактическим расходам, экономия за счёт проведения торгов по противопожарным мероприятиям. Остатки неиспользованных средств планируется перераспределить на другие виды работ.</t>
  </si>
  <si>
    <t xml:space="preserve">Неисполнение по финансированию субсидий на реализацию мероприятий подпрограммы обусловлено:
- по фонду заработной платы, за счёт вакантных ставок в штатном расписании, увеличения количества листов нетрудоспособности;
- по выплатам социального характера (фонд руководителя) выплаты осуществляются согласно заявлениям сотрудников;
- по прочим выплатам: оплата льготного проезда производится по фактически поступившим заявлениям от работников;
- по ежемесячным компенсационным выплатам в размере 50 рублей матерям (или другим родственникам, фактически осуществляющим уход за ребенком), находящимся в отпуске по уходу за ребенком до достижения ими 3-летнего возраста , выплаты производятся на основании фактически предоставленных документов;
- по начислениям на иные выплаты в связи с тем, что оплата взносов производилась пропорционально начисленным социальным выплатам;
- оплата коммунальных услуг производилась по показаниям приборов учёта э/э нергии, тепловой энергии и водоснабжения помещений;
- оплата содержания помещений, а также услуг по техническому обслуживанию и ремонту недвижимого имущества по фактическим расходам на основании актов выполненных работ;
- по договорам на программное (и нформационные технологии) обеспечение и обслуживание по фактически предоставленным актам выполненных услуг;                                                                                                                           - экономия по результатам определения поставщика конкурентным способом по расхам на услуги по охране объектов культуры;
- служебные командировки перенесены на 4 квартал в связи с введёнными мерами по предотвращению завоза и распространению новой коронавирусной инфекции;
- работы по капитальному ремонт у здания, кадастровый номер :86:20:0000041:98 по адресу: ХМAO-Югра, г. Нефтеюганск, 10 микрорайон, здание 32/1 оплачены согласно предоставленным, подписанным документам (счет, справка КС2, КСЗ);
- оплата прочих оборотных материалов произведена согласно фактически полученных документов на оплату.                          </t>
  </si>
  <si>
    <t>Низкое исполнение по итогам 9 месяцев 2021 года: 1. По фонду заработной платы за счёт вакантных ставок в штатном расписании. 2. По начислениям на выплаты по оплате труда за счёт применения регрессивной шкалы при исчислении страховых взносов. 3. По расходам на служебные командировки (суточные, проживание, проезд) в связи с переносом на 3 квартал по причине введённых мер по предотвращению завоза и распространению новой коронавирусной инфекции. 4. По услугам связи (внутризоновая связь) в связи с заключением договора на сумму меньше, чем планировалось. 5. Оплата коммунальных услуг производилась по показаниям приборов учёта.</t>
  </si>
  <si>
    <t xml:space="preserve">Оплата по фактическим расходам, экономия за счёт проведения торгов по противопожарным мероприятиям. Средства будут использованы в полном объёме на аналогичные цели в 4 квартале 2021 года. </t>
  </si>
  <si>
    <t>Обучение на курсах повышение квалификации перенесено на 4 квартал, в связи с вакантной ставкой сотрудника.</t>
  </si>
  <si>
    <t xml:space="preserve">1. Неиспользованы средства на начисления на выплаты компенсации стоимости проезда к месту использования отпуска и обратно и санаторно-курортное лечение, в связи с отсутствием расходов. 2. Экономия по расходам на служебные командировки, в связи с тем, что были однодневные без проживания и суточных расходов. 3. Экономия по расходам на санаторно-курортного лечения образовалась в связи с тем, что правом на компенсацию воспользовалось меньшее количество работников, чем было запланировано. 4. Неиспользованы средства на обучение на курсах повышения квалификации, в связи с тем, что обучились меньше человек, чем планировалось. 5. Экономия средств по компенсации расходов на обследование при выходе на работу после отпуска, документы поданы на закрытие неиспользованных средств. </t>
  </si>
  <si>
    <t>Не исполнение по объектам: 1. «ПИР по капитальному ремонту объекта: «Нежилое здание музыкальной школы», расположенного по адресу: г. Нефтеюганск, микрорайон 2А, здание № 1» заключен муниципальный контракт, срок исполнения до 30.09.2020 года, проектно-сметная документация на экспертизе, ведётся претензионная работа. 2. «ПИР по устройству скатной кровли нежилого здания "Детская школа искусств" г. Нефтеюганск 11 микр. стр.115» заключен контракт от 21.06.2018, выполнение работ по 08.12.2018 года, работы не завершены, Ведется претензионная работа. 3. «Нежилое здание музыкальной школы», расположенного по адресу: город Нефтеюганск, микрорайон 2А, здание 1 (Устройство входной группы)» - заключен муниципальный контракт на выполнение проектных работ. Работы не завершены, ведётся претензионная работа. 4. ПИР "МБУК "Культурно-досуговый комплекс" культурный центр "Юность» заключен муниципальный контракт. Подрядчик исправляет замечания на входном контроле государственной экспертизы, ведётся претензионная работа. 5. «ПИР МБУК "Театр Кукол "Волшебная флейта" (устройство вытяжной противодымной вентиляции)» заключен контракт, выполнение работ с 18.09.2019 по 15.02.2020 года. Ведётся претензионная работа, проектная документация в стадии подачи для прохождения государственной экспертизы.</t>
  </si>
  <si>
    <t>Не исполнение по: 1. Заключен муниципальный контракт по внесению изменений в "Генеральный план города Нефтеюганска" выполнение работ до 31.08.2022 года. 2. Документация по планировке территории - заключен муниципальный контракт на выполнение работ по град деятельности со сроком выполнения работ до 31.12.2021 года. 3. Заключен муниципальный контракт по внесению изменений в Правила землепользования и застройки города Нефтеюганска, выполнение работ до 31.08.2022 года. 2. По объекту "Инженерное обеспечение территории в районе СУ-62 г. Нефтеюганска" ведётся процедура расторжения муниципального контракта.</t>
  </si>
  <si>
    <t>Неисполнение по расходам: ДГиЗО и МКУ "УКС" неисполнение: 1. Выплата пособия за первые три дня временной нетрудоспособности за счёт средств работодателя профессиональных заболеваний - оплачивается на основании  предоставленных листов нетрудоспособности по факту, сумма запланированная расходов производилась согласно расходов за 3 предшествующие года. 2. Компенсация расходов на оплату стоимости проезда и провоза багажа к месту использования отпуска и обратно для лиц, работающих в районах Крайнего Севера и приравненных к ним местностях, и членов их семей. В график отпусков были внесены изменения по переносу отпуска, также фактические расходы были меньше чем запланированы по  оплате стоимости проезда и провоза багажа к месту проведения отпуска и обратно. 3. Компенсация расходов на обследование на новую коронавирусную инфекцию, вызванную COVID-19, работникам возвращающихся из отпуска  - начисления данной компенсации производиться согласно фактическим предоставленным документам по понесенным расходам. Плановые показатели были рассчитаны согласно графика отпусков. 4.  Начисления на выплаты по оплате труда  - начисление производиться  согласно фактического начисления на оплаты труда. 5. Оплата водоснабжения помещений - оплата производиться согласно  фактического потребления воды  на основании показателей счётчика учёта. 6. Оказание услуг по обращению с твёрдыми коммунальными расходами - оплата производиться согласно   предоставленных счет-фактур по утилизации. 7. Оплата за услуги по техническому обслуживанию и ремонту недвижимого имущества - оплата производиться согласно предоставленных счет-фактур по обслуживанию электропроводки (ремонт электропроводки и освещения (замена ламп) что меньше запланированного. 8. Оплата услуг по техническому обслуживанию и ремонту движимого имущества - при заключении договора сумма договора оказалась меньше чем по плану, в связи с этим месячная оплата меньше чем запланирована. Данная экономия будет перераспределена на содержание по дефицитным статья. 9. Договора на услуги по охране (ведомственная, вневедомственная и другая охрана) - данные расходы связаны с охраной помещения. фактическое предоставленное услуга по данным расходам была меньше чем запланирована. 10. Услуги в области информационных технологий -данная сумма планировалась из анализа за последний 3 года,  оплата согласно предоставленных счёт-фактур по услугам обслуживания программных продуктов (обновления и доработки программных продуктов), сумма фактических расходов оказалась меньше, чем по плану. 11. Перенос семинаров на 4 квартал - оплата производиться по факту предоставленных услуг по семинару, повышению квалификации и оказанию прочих работ.  Неиспользованные бюджетные ассигнования планируются к исполнению в 4 квартале 2021 года на аналогичные цели.</t>
  </si>
  <si>
    <t>Соглашение на сервитут в стадии заключения по следующим объектам: "Уличное (наружное, искусственное) освещение автомобильной дороги "Проезд 5П" от улицы Набережная до «"Проезд 8П", "Уличное освещение по улице Жилая от улицы Сургутская до ООО "ЮНГ-Энергонефть", "КНС-3а, Коллектор напорного трубопровода (реконструкция)". По объектам: 1. "КНС с резервуарами - усреднителями сточных вод, расположенный по адресу г. Нефтеюганск, Проезд 5П, район КОС - 50 000 метров куб./сут" заключен контракт, ведётся претензионная работа, планируемый срок исполнения 4 квартал 2021 года. 2. "КНС-3а, Коллектор напорного трубопровода (реконструкция)" заключен контракт, ведётся претензионная работа, проектная документация направлена на гос. экспертизу, планируемый срок исполнения 34квартал 2021 года. 3. "Объединённый хозяйственно-питьевой и противопожарный водопровод в 11А микрорайоне г. Нефтеюганска (корректировка) заключен муниципальный контракт со сроком исполнения 28.02.2021 года. Подрядчиком ведутся работы по согласованию трассировки со всеми эксплуатирующими организациями.</t>
  </si>
  <si>
    <t>Экономия по результатам проведённых торгов по мероприятиям по энергосбережению.</t>
  </si>
  <si>
    <t>Экономия по результатам проведённых торгов.</t>
  </si>
  <si>
    <t>ПИР на реализацию мероприятий по оборудованию жилых помещений и мест общего пользования в многоквартирных домах в которых проживают инвалиды (ПИР на установку подъемника (пандуса) в подъезде многоквартирного дома) заключены 3 муниципальных контракта - работы ведутся, оплата по факту выполненных работ.</t>
  </si>
  <si>
    <t>Низкое исполнение по сносу непригодного жилья и проектно-изыскательские работы по сносу непригодного жилья - заключены муниципальные контракты, работы ведутся, оплата по факту выполненных работ.</t>
  </si>
  <si>
    <t xml:space="preserve">Заключен муниципальный контракт на ликвидацию приспособленных для проживания строений, снесено 37 строений из 71, оплата по факту.  </t>
  </si>
  <si>
    <t>Субсидия носит заявительный характер.</t>
  </si>
  <si>
    <t>1. Возмещение недополученных доходов в связи с предоставлением населению бытовых услуг (баня) по тарифам не обеспечивающим возмещение издержек - получатель субсидии находится в стадии банкротства, в связи с этим субсидия не предоставляется. С августа 2021 года городская баня передана в аренду МУП "Универсал-Сервис", документы в настоящее время не предоставлены. 2. Возмещение затрат по откачке и вывозу бытовых сточных вод от многоквартирных жилых домов - субсидия носит заявительный характер, оплата по факту полученных заявок от получателей субсидии.</t>
  </si>
  <si>
    <t xml:space="preserve">1. Выполнение работ по капитальному и текущему ремонту жилых помещений - работы выполнены в полном объёме идёт проверка исполнительной документации. 2. Возмещение недополученных доходов организациям, предоставляющим гражданам услуги по содержанию жилых помещений по размерам платы, не обеспечивающим возмещение издержек-низкое исполнения, в связи с длительным согласованием проекта изменений в нормативно-правовой акт регламентирующий предоставление субсидии, проект согласован, объявлен запрос заявок, оплата в 4 квартале 2021 года. 3. Оплата за потребление тепловой энергии и горячего водоснабжения за свободное жилье - оплата планируется в 4 квартале. 4. Расходы по содержанию нераспределённых и нереализованных жилых и свободных нежилых помещений, являющихся муниципальной собственностью в части жилищных услуг - оплата по факту представленных на согласование документов, в настоящий момент расчёты на согласовании. </t>
  </si>
  <si>
    <t xml:space="preserve">Низкое исполнение по средствам, выделенным на содержание и обслуживание системы видеонаблюдения в связи с тем, что поквартальная разбивка сделана от плановых показателей. </t>
  </si>
  <si>
    <t>Оплата за фактически оказанные услуги.</t>
  </si>
  <si>
    <t>Неисполнение по приобретению и установке информационных стендов, в связи с заключением муниципального контракта 27.09.2021 года, оплата по факту выполненных работ.</t>
  </si>
  <si>
    <t>1. Экономия после заключения контракта на оказание услуг по обращению с твёрдыми коммунальными отходами. 2. Содержание земель общего пользования, в связи с заключением муниципальных контрактов до конца года. 3.  Содержание городского фонтана -муниципальный контракт расторгнут, в связи с невозможностью эксплуатации. Заключен муниципальный контракт на проведение обследования фонтана. 4. Субсидия из бюджета города Нефтеюганска на возмещение затрат по организации уличного, дворового освещения и иллюминации в                             г. Нефтеюганске (с учётом затрат на оплату электрической энергии, потребляемой объектами уличного, дворового освещения и иллюминации г. Нефтеюганска) - заключено соглашение между департаментов жилищно-коммунального хозяйства и НГМУП "Универсал-Сервис" по 31.12.2021 года. 5. Выполнение работ по комплексному благоустройству территорий в рамках реализации проекта "Формирование комфортной городской среды"- муниципальный контракт заключен со сроком выполнения работ до 31.10.2021 года. 6. Инициативное бюджетирование "Комфортный город" (9 микрорайон, земли общего пользования вокруг домов 9, 10, 12, 13, 14, 15) ориентировочное заключение муниципального контракта в ноябре 2021 года, до этого аукцион не состоялся по причине отсутствия заявок.</t>
  </si>
  <si>
    <t>1. Устройство пандуса к пешеходному переходу в 17 микрорайоне  - муниципальный контракт заключен со сроком выполнения работ до 30.11.2021 года. 2. Поставка с установкой дорожного ограждения - муниципальный контракт заключен со сроком выполнения работ до 25.11.2021 года. 3. Выполнение работ по ремонту барьерного ограждения - закупка не состоялась в связи с отсутствием предложения от участников, размещено повторно.</t>
  </si>
  <si>
    <t>Низкое исполнение: 1. По средствам, выделенным на компенсацию стоимости проезда и провоза багажа к месту использования отпуска и обратно, а также уплату страховых взносов, так как не все сотрудники воспользовались данным правом. 2. Муниципальные контракты на оказание транспортных услуг, управление многоквартирным домом (содержание помещения), техническое обслуживание и аварийно-восстановительные работы электрических сетей, техническому обслуживанию систем пожарно-охранной сигнализации, охранных услуг (охрана объектов посредством ПЦН)  заключены на меньшую сумму чем запланировано. 3. Оплата за услуги связи, теплоснабжение, электроэнергию и водоснабжение произведена по факту. 4. Не использованы в полном объёме ассигнования на компенсацию расходов на обследование на новую коронавирусную инфекцию, вызванную COVID-19, в связи с оплатой по фактически предоставленным документам. 5. Муниципальные контракты на приобретение кондиционеров и картриджей заключены на сумму меньше, чем планировалось, экономия будет направлена на приобретение стойки для презентаций и канцелярских товаров.</t>
  </si>
  <si>
    <t>Низкое исполнение по средствам, запланированным: для выплаты возмещения за изымаемые земельные участки и расположенные на них объекты недвижимого имущества, в связи с не предъявлением собственниками жилых помещений исполнительных листов на перечисление выкупной стоимости и принятия решений собственниками жилых помещений о заключении договоров мены; по мероприятию "Приобретение жилья, в целях реализации полномочий в области жилищных отношений, установленных законодательством Российской Федерации" для окончательного расчёта с ООО "СибНефтеПромСтрой" по причине назначения Арбитражным судом ХМАО-Югры конкурсного управляющего ООО "СибНефтеПромСтрой" 11.11.2021 года.</t>
  </si>
  <si>
    <t>Договоры на приобретение оборудования в стадии заключения, исполнение планируется в 4 квартале. Проведением курсов перенесено, в связи с ограничительными мероприятиями.</t>
  </si>
  <si>
    <t>Неисполнение по расходам на выполнение работ монтажу и установке системы видеонаблюдения, в связи с поздним предоставлением документов на оплату. Исполнение планируется в полном объёме.</t>
  </si>
  <si>
    <t>Бюджетные ассигнования не исполнены в полном объёме в связи с длительной процедурой заключения договоров, оплата будет произведена  на основании предоставленных документов после поставки оборудования и выполнения работ.</t>
  </si>
  <si>
    <t xml:space="preserve">Не исполнение по объектам: 1. "Выполнение работ по ремонту МБДОУ "Детский сад № 25 "Ромашка" заключен муниципальный контракт с сроком исполнения до 30.09.2021 года, оплата произведена за фактически выполненные работы. 2. ПИР "Нежилое здание детского сада "Рябинка" (благоустройство территории) заключен муниципальный контракт на выполнение проектных работ, проектировщик устраняет замечания после государственной экспертизы проектной документации. Ведется претензионная работа. 3. ПИР "Нежилое строение гаража" (здание мастерских МБОУ "СОШ № 10") заключен муниципальный контракт. Подрядчик устраняет замечания после государственной экспертизы, ведётся претензионная работа. 4. ПИР "Учебный корпус МБОУ "СОШ № 5" заключенные контракт расторгнут, ведётся процедура изыскания дополнительных средств для заключения нового муниципального контракта. 5. ПИР "Учебный корпус МБОУ "СОШ № 5" техническое присоединение энергопринимающих устройств заключен муниципальный контракт со сроком исполнения до 2023 года. 6. заключены муниципальные контракты на наружное освещение территорий дошкольных учреждений со сроком исполнения до 31.12.2021 года. 7. "Выполнение работ по ремонту МБДОУ "Детский сад № 25 "Ромашка" (авторский надзор)" оплата произведена за фактически выполненные работы.  </t>
  </si>
  <si>
    <t>Неисполнение по объекту: 1. Здание, предназначенное под спорткомплекс "Сибиряк", расположенного по адресу:               г. Нефтеюганск, 3 микрорайон, здание 23. Реестр. №11737 (Капитальный ремонт) заключен муниципальный контракт, выполнение работ до 31.12.2021 года, оплата по факту выполненных работ.                                                2. "Многофункциональный спортивный комплекс" в г. Нефтеюганске - заключен муниципальный контракт на мероприятия по консервации объекта до 31.12.2021 года. Оплата по факту выполненных работ. На выполнение строительно-монтажных работ муниципальный контракт расторгнут.</t>
  </si>
  <si>
    <t>По объектам 1. "Автодорога по ул. Центральная (от ул. Парковая до ул. Алексея Варакина" заключён муниципальный контракт, проектировщик отрабатывает замечания заказчика по проектно-сметной документации. Ведётся претензионная работа. 2. "Улицы и проезды микрорайона 11Б г. Нефтеюганска" - заключен муниципальный контракт. Подрядчиком ведутся работы по переносу и защите сетей согласно технических условий эксплуатирующих организаций. 3. ПИР "Ливневая канализация вдоль ул. Алексея Варакина (от ул. Центральная до ул. Сургутская) заключен муниципальный контракт , проектировщику повторно отправлены замечания по техническому заданию, программа и земляным работам.</t>
  </si>
  <si>
    <t xml:space="preserve">Неисполнение по переходящему муниципальному контракту объекта "Ограждение по адресу: г. Нефтеюганск 14мкр., строение 20 (МБОУ "Средняя общеобразовательная школа №13")" работы не приняты, в связи с некачественным выполнением работ, ведётся судебное разбирательство.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</si>
</sst>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_-* #,##0_р_._-;\-* #,##0_р_._-;_-* &quot;-&quot;??_р_._-;_-@_-"/>
  </numFmts>
  <fonts count="8" x14ac:knownFonts="1">
    <font>
      <sz val="11"/>
      <color theme="1"/>
      <name val="Calibri"/>
      <family val="2"/>
      <charset val="204"/>
      <scheme val="minor"/>
    </font>
    <font>
      <sz val="11"/>
      <color rgb="FF000000"/>
      <name val="Times New Roman"/>
      <family val="1"/>
      <charset val="204"/>
    </font>
    <font>
      <sz val="11"/>
      <color theme="1"/>
      <name val="Times New Roman"/>
      <family val="1"/>
      <charset val="204"/>
    </font>
    <font>
      <sz val="11"/>
      <name val="Times New Roman"/>
      <family val="1"/>
      <charset val="204"/>
    </font>
    <font>
      <b/>
      <sz val="11"/>
      <name val="Times New Roman"/>
      <family val="1"/>
      <charset val="204"/>
    </font>
    <font>
      <sz val="11"/>
      <color theme="1"/>
      <name val="Calibri"/>
      <family val="2"/>
      <charset val="204"/>
      <scheme val="minor"/>
    </font>
    <font>
      <b/>
      <sz val="11"/>
      <color rgb="FFFF0000"/>
      <name val="Times New Roman"/>
      <family val="1"/>
      <charset val="204"/>
    </font>
    <font>
      <sz val="11"/>
      <name val="Calibri"/>
      <family val="2"/>
      <charset val="204"/>
      <scheme val="minor"/>
    </font>
  </fonts>
  <fills count="4">
    <fill>
      <patternFill patternType="none"/>
    </fill>
    <fill>
      <patternFill patternType="gray125"/>
    </fill>
    <fill>
      <patternFill patternType="solid">
        <fgColor rgb="FFFFFFFF"/>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164" fontId="5" fillId="0" borderId="0" applyFont="0" applyFill="0" applyBorder="0" applyAlignment="0" applyProtection="0"/>
  </cellStyleXfs>
  <cellXfs count="57">
    <xf numFmtId="0" fontId="0" fillId="0" borderId="0" xfId="0"/>
    <xf numFmtId="0" fontId="1" fillId="0" borderId="1" xfId="0" applyFont="1" applyBorder="1" applyAlignment="1">
      <alignment vertical="center" wrapText="1"/>
    </xf>
    <xf numFmtId="0" fontId="2" fillId="0" borderId="1" xfId="0" applyFont="1" applyBorder="1" applyAlignment="1">
      <alignment vertical="center" wrapText="1"/>
    </xf>
    <xf numFmtId="4" fontId="2" fillId="2" borderId="1" xfId="0" applyNumberFormat="1" applyFont="1" applyFill="1" applyBorder="1" applyAlignment="1">
      <alignment horizontal="center" vertical="center" wrapText="1"/>
    </xf>
    <xf numFmtId="4" fontId="3" fillId="0" borderId="0" xfId="0" applyNumberFormat="1" applyFont="1" applyAlignment="1">
      <alignment wrapText="1"/>
    </xf>
    <xf numFmtId="4" fontId="3" fillId="0" borderId="0" xfId="0" applyNumberFormat="1" applyFont="1" applyAlignment="1">
      <alignment horizontal="center" vertical="center" wrapText="1"/>
    </xf>
    <xf numFmtId="4" fontId="4" fillId="0" borderId="0" xfId="0" applyNumberFormat="1" applyFont="1" applyAlignment="1">
      <alignment wrapText="1"/>
    </xf>
    <xf numFmtId="4" fontId="3" fillId="0" borderId="0" xfId="0" applyNumberFormat="1" applyFont="1" applyAlignment="1">
      <alignment horizontal="left" wrapText="1"/>
    </xf>
    <xf numFmtId="4" fontId="3" fillId="0" borderId="0" xfId="0" applyNumberFormat="1" applyFont="1" applyAlignment="1">
      <alignment horizontal="left" vertical="center" wrapText="1"/>
    </xf>
    <xf numFmtId="4" fontId="3" fillId="0" borderId="1" xfId="0" applyNumberFormat="1" applyFont="1" applyBorder="1" applyAlignment="1">
      <alignment horizontal="left" vertical="center" wrapText="1"/>
    </xf>
    <xf numFmtId="165" fontId="3" fillId="0" borderId="0" xfId="1" applyNumberFormat="1" applyFont="1" applyAlignment="1">
      <alignment horizontal="left" vertical="top"/>
    </xf>
    <xf numFmtId="0" fontId="3" fillId="0" borderId="1" xfId="1" applyNumberFormat="1" applyFont="1" applyBorder="1" applyAlignment="1">
      <alignment horizontal="center" vertical="center"/>
    </xf>
    <xf numFmtId="4" fontId="4" fillId="0" borderId="0" xfId="0" applyNumberFormat="1" applyFont="1" applyAlignment="1">
      <alignment horizontal="center" vertical="center" wrapText="1"/>
    </xf>
    <xf numFmtId="4" fontId="4" fillId="0" borderId="1" xfId="0" applyNumberFormat="1" applyFont="1" applyBorder="1" applyAlignment="1">
      <alignment horizontal="center" vertical="center" wrapText="1"/>
    </xf>
    <xf numFmtId="0" fontId="3" fillId="0" borderId="1" xfId="1" applyNumberFormat="1" applyFont="1" applyBorder="1" applyAlignment="1">
      <alignment horizontal="center" vertical="center" wrapText="1"/>
    </xf>
    <xf numFmtId="0" fontId="1" fillId="0" borderId="2" xfId="0" applyFont="1" applyBorder="1" applyAlignment="1">
      <alignment horizontal="left" vertical="center" wrapText="1"/>
    </xf>
    <xf numFmtId="4" fontId="3" fillId="0" borderId="2" xfId="0" applyNumberFormat="1" applyFont="1" applyBorder="1" applyAlignment="1">
      <alignment horizontal="left" vertical="center" wrapText="1"/>
    </xf>
    <xf numFmtId="2" fontId="2" fillId="2" borderId="1" xfId="0" applyNumberFormat="1" applyFont="1" applyFill="1" applyBorder="1" applyAlignment="1">
      <alignment horizontal="center" vertical="center"/>
    </xf>
    <xf numFmtId="4" fontId="4" fillId="0" borderId="0" xfId="0" applyNumberFormat="1" applyFont="1" applyAlignment="1">
      <alignment horizontal="center" vertical="center" wrapText="1"/>
    </xf>
    <xf numFmtId="4" fontId="2"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right" vertical="center" wrapText="1"/>
    </xf>
    <xf numFmtId="4" fontId="3" fillId="3" borderId="2" xfId="0" applyNumberFormat="1" applyFont="1" applyFill="1" applyBorder="1" applyAlignment="1">
      <alignment horizontal="center" vertical="center" wrapText="1"/>
    </xf>
    <xf numFmtId="4" fontId="2" fillId="3" borderId="2" xfId="0" applyNumberFormat="1" applyFont="1" applyFill="1" applyBorder="1" applyAlignment="1">
      <alignment horizontal="center" vertical="center" wrapText="1"/>
    </xf>
    <xf numFmtId="4" fontId="3" fillId="0" borderId="1" xfId="0" applyNumberFormat="1" applyFont="1" applyBorder="1" applyAlignment="1">
      <alignment horizontal="center" vertical="center" wrapText="1"/>
    </xf>
    <xf numFmtId="4" fontId="3" fillId="0" borderId="1" xfId="0" applyNumberFormat="1" applyFont="1" applyBorder="1" applyAlignment="1">
      <alignment wrapText="1"/>
    </xf>
    <xf numFmtId="4" fontId="3" fillId="3" borderId="1" xfId="0" applyNumberFormat="1" applyFont="1" applyFill="1" applyBorder="1" applyAlignment="1">
      <alignment horizontal="center" vertical="center" wrapText="1"/>
    </xf>
    <xf numFmtId="0" fontId="3" fillId="0" borderId="2" xfId="1" applyNumberFormat="1" applyFont="1" applyBorder="1" applyAlignment="1">
      <alignment horizontal="left" vertical="center" wrapText="1"/>
    </xf>
    <xf numFmtId="0" fontId="3" fillId="2" borderId="1" xfId="0" applyFont="1" applyFill="1" applyBorder="1" applyAlignment="1">
      <alignment vertical="center" wrapText="1"/>
    </xf>
    <xf numFmtId="0" fontId="3" fillId="0" borderId="1" xfId="0" applyFont="1" applyBorder="1" applyAlignment="1">
      <alignment vertical="center" wrapText="1"/>
    </xf>
    <xf numFmtId="4" fontId="3" fillId="0" borderId="1" xfId="0" applyNumberFormat="1" applyFont="1" applyBorder="1" applyAlignment="1">
      <alignment vertical="center" wrapText="1"/>
    </xf>
    <xf numFmtId="4" fontId="3" fillId="0" borderId="1" xfId="0" applyNumberFormat="1" applyFont="1" applyBorder="1" applyAlignment="1">
      <alignment horizontal="left" vertical="top" wrapText="1"/>
    </xf>
    <xf numFmtId="0" fontId="3" fillId="0" borderId="1" xfId="0" applyFont="1" applyBorder="1" applyAlignment="1">
      <alignment horizontal="left" vertical="center" wrapText="1"/>
    </xf>
    <xf numFmtId="4" fontId="3" fillId="0" borderId="1" xfId="0" applyNumberFormat="1" applyFont="1" applyBorder="1" applyAlignment="1">
      <alignment vertical="top" wrapText="1"/>
    </xf>
    <xf numFmtId="4" fontId="3" fillId="3" borderId="1" xfId="0" applyNumberFormat="1" applyFont="1" applyFill="1" applyBorder="1" applyAlignment="1">
      <alignment horizontal="left" vertical="center" wrapText="1"/>
    </xf>
    <xf numFmtId="4" fontId="4" fillId="3" borderId="0" xfId="0" applyNumberFormat="1" applyFont="1" applyFill="1" applyAlignment="1">
      <alignment horizontal="center" vertical="center" wrapText="1"/>
    </xf>
    <xf numFmtId="4" fontId="3" fillId="3" borderId="0" xfId="0" applyNumberFormat="1" applyFont="1" applyFill="1" applyAlignment="1">
      <alignment wrapText="1"/>
    </xf>
    <xf numFmtId="4" fontId="3" fillId="3" borderId="1" xfId="0" applyNumberFormat="1" applyFont="1" applyFill="1" applyBorder="1" applyAlignment="1">
      <alignment vertical="top" wrapText="1"/>
    </xf>
    <xf numFmtId="4" fontId="4" fillId="0" borderId="1" xfId="0" applyNumberFormat="1" applyFont="1" applyBorder="1" applyAlignment="1">
      <alignment horizontal="center" vertical="center" wrapText="1"/>
    </xf>
    <xf numFmtId="4" fontId="3" fillId="0" borderId="0" xfId="0" applyNumberFormat="1" applyFont="1" applyAlignment="1">
      <alignment horizontal="right" wrapText="1"/>
    </xf>
    <xf numFmtId="4" fontId="4" fillId="0" borderId="0" xfId="0" applyNumberFormat="1" applyFont="1" applyAlignment="1">
      <alignment horizontal="center" vertical="center" wrapText="1"/>
    </xf>
    <xf numFmtId="0" fontId="3" fillId="0" borderId="0" xfId="0" applyFont="1" applyAlignment="1">
      <alignment horizontal="center" vertical="center" wrapText="1"/>
    </xf>
    <xf numFmtId="2" fontId="4" fillId="0" borderId="2" xfId="0" applyNumberFormat="1" applyFont="1" applyBorder="1" applyAlignment="1">
      <alignment horizontal="center" vertical="center" wrapText="1"/>
    </xf>
    <xf numFmtId="2" fontId="2" fillId="2" borderId="2" xfId="0" applyNumberFormat="1" applyFont="1" applyFill="1" applyBorder="1" applyAlignment="1">
      <alignment horizontal="center" vertical="center"/>
    </xf>
    <xf numFmtId="0" fontId="0" fillId="0" borderId="3" xfId="0"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4" fontId="2" fillId="3" borderId="2" xfId="0" applyNumberFormat="1" applyFont="1" applyFill="1" applyBorder="1" applyAlignment="1">
      <alignment horizontal="center" vertical="center" wrapText="1"/>
    </xf>
    <xf numFmtId="4" fontId="2" fillId="3" borderId="3" xfId="0" applyNumberFormat="1" applyFont="1" applyFill="1" applyBorder="1" applyAlignment="1">
      <alignment horizontal="center" vertical="center" wrapText="1"/>
    </xf>
    <xf numFmtId="2" fontId="3" fillId="0" borderId="2" xfId="0" applyNumberFormat="1" applyFont="1" applyFill="1" applyBorder="1" applyAlignment="1">
      <alignment horizontal="left" vertical="center" wrapText="1"/>
    </xf>
    <xf numFmtId="2" fontId="3" fillId="0" borderId="3" xfId="0" applyNumberFormat="1" applyFont="1" applyFill="1" applyBorder="1" applyAlignment="1">
      <alignment horizontal="left" vertical="center" wrapText="1"/>
    </xf>
    <xf numFmtId="4" fontId="2" fillId="2" borderId="2" xfId="0" applyNumberFormat="1" applyFont="1" applyFill="1" applyBorder="1" applyAlignment="1">
      <alignment horizontal="center" vertical="center" wrapText="1"/>
    </xf>
    <xf numFmtId="0" fontId="0" fillId="0" borderId="3" xfId="0" applyBorder="1" applyAlignment="1">
      <alignment horizontal="center" vertical="center" wrapText="1"/>
    </xf>
    <xf numFmtId="0" fontId="1" fillId="0" borderId="2" xfId="0" applyFont="1" applyBorder="1" applyAlignment="1">
      <alignment vertical="center" wrapText="1"/>
    </xf>
    <xf numFmtId="0" fontId="0" fillId="0" borderId="3" xfId="0" applyBorder="1" applyAlignment="1">
      <alignment vertical="center" wrapText="1"/>
    </xf>
    <xf numFmtId="4" fontId="3" fillId="0" borderId="2" xfId="0" applyNumberFormat="1" applyFont="1" applyBorder="1" applyAlignment="1">
      <alignment vertical="center" wrapText="1"/>
    </xf>
    <xf numFmtId="0" fontId="7" fillId="0" borderId="3" xfId="0" applyFont="1" applyBorder="1" applyAlignment="1">
      <alignment vertical="center" wrapText="1"/>
    </xf>
    <xf numFmtId="0" fontId="0" fillId="3" borderId="3" xfId="0"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tabSelected="1" zoomScaleNormal="100" zoomScaleSheetLayoutView="100" workbookViewId="0">
      <selection activeCell="F70" sqref="F70"/>
    </sheetView>
  </sheetViews>
  <sheetFormatPr defaultColWidth="9.140625" defaultRowHeight="15" x14ac:dyDescent="0.25"/>
  <cols>
    <col min="1" max="1" width="52.5703125" style="8" customWidth="1"/>
    <col min="2" max="2" width="15" style="5" customWidth="1"/>
    <col min="3" max="3" width="15.5703125" style="5" customWidth="1"/>
    <col min="4" max="4" width="15" style="5" customWidth="1"/>
    <col min="5" max="5" width="14" style="5" customWidth="1"/>
    <col min="6" max="6" width="104" style="4" customWidth="1"/>
    <col min="7" max="16384" width="9.140625" style="4"/>
  </cols>
  <sheetData>
    <row r="1" spans="1:6" x14ac:dyDescent="0.25">
      <c r="A1" s="38" t="s">
        <v>0</v>
      </c>
      <c r="B1" s="38"/>
      <c r="C1" s="38"/>
      <c r="D1" s="38"/>
      <c r="E1" s="38"/>
      <c r="F1" s="38"/>
    </row>
    <row r="3" spans="1:6" x14ac:dyDescent="0.25">
      <c r="A3" s="39" t="s">
        <v>68</v>
      </c>
      <c r="B3" s="40"/>
      <c r="C3" s="40"/>
      <c r="D3" s="40"/>
      <c r="E3" s="40"/>
      <c r="F3" s="40"/>
    </row>
    <row r="5" spans="1:6" s="12" customFormat="1" ht="57" x14ac:dyDescent="0.25">
      <c r="A5" s="13" t="s">
        <v>1</v>
      </c>
      <c r="B5" s="13" t="s">
        <v>69</v>
      </c>
      <c r="C5" s="13" t="s">
        <v>2</v>
      </c>
      <c r="D5" s="13" t="s">
        <v>52</v>
      </c>
      <c r="E5" s="13" t="s">
        <v>3</v>
      </c>
      <c r="F5" s="13" t="s">
        <v>4</v>
      </c>
    </row>
    <row r="6" spans="1:6" s="10" customFormat="1" x14ac:dyDescent="0.25">
      <c r="A6" s="11">
        <v>1</v>
      </c>
      <c r="B6" s="11">
        <v>2</v>
      </c>
      <c r="C6" s="11">
        <v>3</v>
      </c>
      <c r="D6" s="11">
        <v>4</v>
      </c>
      <c r="E6" s="11">
        <v>5</v>
      </c>
      <c r="F6" s="14">
        <v>6</v>
      </c>
    </row>
    <row r="7" spans="1:6" s="10" customFormat="1" x14ac:dyDescent="0.25">
      <c r="A7" s="41" t="s">
        <v>40</v>
      </c>
      <c r="B7" s="41"/>
      <c r="C7" s="41"/>
      <c r="D7" s="41"/>
      <c r="E7" s="41"/>
      <c r="F7" s="41"/>
    </row>
    <row r="8" spans="1:6" s="10" customFormat="1" ht="75" x14ac:dyDescent="0.25">
      <c r="A8" s="2" t="s">
        <v>12</v>
      </c>
      <c r="B8" s="19">
        <v>35600</v>
      </c>
      <c r="C8" s="19">
        <v>15520</v>
      </c>
      <c r="D8" s="3">
        <f>B8-C8</f>
        <v>20080</v>
      </c>
      <c r="E8" s="17">
        <f>C8/B8*100</f>
        <v>43.595505617977523</v>
      </c>
      <c r="F8" s="26" t="s">
        <v>47</v>
      </c>
    </row>
    <row r="9" spans="1:6" x14ac:dyDescent="0.25">
      <c r="A9" s="41" t="s">
        <v>5</v>
      </c>
      <c r="B9" s="41"/>
      <c r="C9" s="41"/>
      <c r="D9" s="41"/>
      <c r="E9" s="41"/>
      <c r="F9" s="41"/>
    </row>
    <row r="10" spans="1:6" ht="90" x14ac:dyDescent="0.25">
      <c r="A10" s="1" t="s">
        <v>23</v>
      </c>
      <c r="B10" s="19">
        <v>16075800</v>
      </c>
      <c r="C10" s="19">
        <v>13276875.949999999</v>
      </c>
      <c r="D10" s="3">
        <f>B10-C10</f>
        <v>2798924.0500000007</v>
      </c>
      <c r="E10" s="17">
        <f>C10/B10*100</f>
        <v>82.5892083131166</v>
      </c>
      <c r="F10" s="27" t="s">
        <v>60</v>
      </c>
    </row>
    <row r="11" spans="1:6" ht="210" customHeight="1" x14ac:dyDescent="0.25">
      <c r="A11" s="1" t="s">
        <v>24</v>
      </c>
      <c r="B11" s="19">
        <v>29280049</v>
      </c>
      <c r="C11" s="19">
        <v>25855018.27</v>
      </c>
      <c r="D11" s="3">
        <f t="shared" ref="D11:D18" si="0">B11-C11</f>
        <v>3425030.7300000004</v>
      </c>
      <c r="E11" s="17">
        <f t="shared" ref="E11:E18" si="1">C11/B11*100</f>
        <v>88.302510251946643</v>
      </c>
      <c r="F11" s="27" t="s">
        <v>75</v>
      </c>
    </row>
    <row r="12" spans="1:6" ht="100.5" customHeight="1" x14ac:dyDescent="0.25">
      <c r="A12" s="1" t="s">
        <v>58</v>
      </c>
      <c r="B12" s="19">
        <v>93797</v>
      </c>
      <c r="C12" s="19">
        <v>81420.600000000006</v>
      </c>
      <c r="D12" s="3">
        <f t="shared" ref="D12" si="2">B12-C12</f>
        <v>12376.399999999994</v>
      </c>
      <c r="E12" s="17">
        <f t="shared" ref="E12" si="3">C12/B12*100</f>
        <v>86.805121698988245</v>
      </c>
      <c r="F12" s="27" t="s">
        <v>73</v>
      </c>
    </row>
    <row r="13" spans="1:6" ht="107.25" customHeight="1" x14ac:dyDescent="0.25">
      <c r="A13" s="1" t="s">
        <v>53</v>
      </c>
      <c r="B13" s="19">
        <v>259400</v>
      </c>
      <c r="C13" s="19">
        <v>159110.5</v>
      </c>
      <c r="D13" s="3">
        <f t="shared" ref="D13" si="4">B13-C13</f>
        <v>100289.5</v>
      </c>
      <c r="E13" s="17">
        <f t="shared" ref="E13" si="5">C13/B13*100</f>
        <v>61.337895142636853</v>
      </c>
      <c r="F13" s="27" t="s">
        <v>74</v>
      </c>
    </row>
    <row r="14" spans="1:6" ht="75" x14ac:dyDescent="0.25">
      <c r="A14" s="2" t="s">
        <v>12</v>
      </c>
      <c r="B14" s="19">
        <v>80900</v>
      </c>
      <c r="C14" s="19">
        <v>31657.52</v>
      </c>
      <c r="D14" s="3">
        <f t="shared" si="0"/>
        <v>49242.479999999996</v>
      </c>
      <c r="E14" s="17">
        <f t="shared" si="1"/>
        <v>39.131668726823236</v>
      </c>
      <c r="F14" s="28" t="s">
        <v>76</v>
      </c>
    </row>
    <row r="15" spans="1:6" ht="246.75" customHeight="1" x14ac:dyDescent="0.25">
      <c r="A15" s="2" t="s">
        <v>13</v>
      </c>
      <c r="B15" s="19">
        <v>227156485</v>
      </c>
      <c r="C15" s="19">
        <v>219022931.77000001</v>
      </c>
      <c r="D15" s="3">
        <f t="shared" si="0"/>
        <v>8133553.2299999893</v>
      </c>
      <c r="E15" s="17">
        <f t="shared" si="1"/>
        <v>96.419405226313486</v>
      </c>
      <c r="F15" s="28" t="s">
        <v>77</v>
      </c>
    </row>
    <row r="16" spans="1:6" ht="165" x14ac:dyDescent="0.25">
      <c r="A16" s="2" t="s">
        <v>14</v>
      </c>
      <c r="B16" s="19">
        <v>61555394</v>
      </c>
      <c r="C16" s="19">
        <v>46780315.920000002</v>
      </c>
      <c r="D16" s="3">
        <f t="shared" si="0"/>
        <v>14775078.079999998</v>
      </c>
      <c r="E16" s="17">
        <f t="shared" si="1"/>
        <v>75.997102577233122</v>
      </c>
      <c r="F16" s="28" t="s">
        <v>114</v>
      </c>
    </row>
    <row r="17" spans="1:6" ht="60" x14ac:dyDescent="0.25">
      <c r="A17" s="2" t="s">
        <v>54</v>
      </c>
      <c r="B17" s="19">
        <v>5000000</v>
      </c>
      <c r="C17" s="19">
        <v>0</v>
      </c>
      <c r="D17" s="3">
        <f t="shared" si="0"/>
        <v>5000000</v>
      </c>
      <c r="E17" s="17">
        <f t="shared" si="1"/>
        <v>0</v>
      </c>
      <c r="F17" s="28" t="s">
        <v>78</v>
      </c>
    </row>
    <row r="18" spans="1:6" s="6" customFormat="1" ht="90" x14ac:dyDescent="0.2">
      <c r="A18" s="2" t="s">
        <v>15</v>
      </c>
      <c r="B18" s="19">
        <v>23517814</v>
      </c>
      <c r="C18" s="19">
        <v>20368614.16</v>
      </c>
      <c r="D18" s="3">
        <f t="shared" si="0"/>
        <v>3149199.84</v>
      </c>
      <c r="E18" s="17">
        <f t="shared" si="1"/>
        <v>86.609300337182702</v>
      </c>
      <c r="F18" s="28" t="s">
        <v>79</v>
      </c>
    </row>
    <row r="19" spans="1:6" s="6" customFormat="1" ht="21" customHeight="1" x14ac:dyDescent="0.2">
      <c r="A19" s="37" t="s">
        <v>42</v>
      </c>
      <c r="B19" s="37"/>
      <c r="C19" s="37"/>
      <c r="D19" s="37"/>
      <c r="E19" s="37"/>
      <c r="F19" s="37"/>
    </row>
    <row r="20" spans="1:6" s="6" customFormat="1" ht="120" x14ac:dyDescent="0.2">
      <c r="A20" s="1" t="s">
        <v>43</v>
      </c>
      <c r="B20" s="20">
        <v>55952855</v>
      </c>
      <c r="C20" s="20">
        <v>51009914.229999997</v>
      </c>
      <c r="D20" s="3">
        <f t="shared" ref="D20" si="6">B20-C20</f>
        <v>4942940.7700000033</v>
      </c>
      <c r="E20" s="17">
        <f t="shared" ref="E20" si="7">C20/B20*100</f>
        <v>91.165882831179928</v>
      </c>
      <c r="F20" s="28" t="s">
        <v>80</v>
      </c>
    </row>
    <row r="21" spans="1:6" s="6" customFormat="1" ht="60" x14ac:dyDescent="0.2">
      <c r="A21" s="1" t="s">
        <v>44</v>
      </c>
      <c r="B21" s="20">
        <v>15354776</v>
      </c>
      <c r="C21" s="20">
        <v>928598.32</v>
      </c>
      <c r="D21" s="3">
        <f t="shared" ref="D21" si="8">B21-C21</f>
        <v>14426177.68</v>
      </c>
      <c r="E21" s="17">
        <f t="shared" ref="E21" si="9">C21/B21*100</f>
        <v>6.0476187995187942</v>
      </c>
      <c r="F21" s="28" t="s">
        <v>81</v>
      </c>
    </row>
    <row r="22" spans="1:6" s="6" customFormat="1" ht="20.25" customHeight="1" x14ac:dyDescent="0.2">
      <c r="A22" s="37" t="s">
        <v>10</v>
      </c>
      <c r="B22" s="37"/>
      <c r="C22" s="37"/>
      <c r="D22" s="37"/>
      <c r="E22" s="37"/>
      <c r="F22" s="37"/>
    </row>
    <row r="23" spans="1:6" ht="95.25" customHeight="1" x14ac:dyDescent="0.25">
      <c r="A23" s="16" t="s">
        <v>23</v>
      </c>
      <c r="B23" s="21">
        <v>7060536</v>
      </c>
      <c r="C23" s="21">
        <v>0</v>
      </c>
      <c r="D23" s="3">
        <f t="shared" ref="D23" si="10">B23-C23</f>
        <v>7060536</v>
      </c>
      <c r="E23" s="17">
        <f t="shared" ref="E23" si="11">C23/B23*100</f>
        <v>0</v>
      </c>
      <c r="F23" s="16" t="s">
        <v>82</v>
      </c>
    </row>
    <row r="24" spans="1:6" ht="105" x14ac:dyDescent="0.25">
      <c r="A24" s="15" t="s">
        <v>16</v>
      </c>
      <c r="B24" s="22">
        <v>681149504</v>
      </c>
      <c r="C24" s="22">
        <v>119476159.67</v>
      </c>
      <c r="D24" s="3">
        <f t="shared" ref="D24:D27" si="12">B24-C24</f>
        <v>561673344.33000004</v>
      </c>
      <c r="E24" s="17">
        <f t="shared" ref="E24:E27" si="13">C24/B24*100</f>
        <v>17.540372409931315</v>
      </c>
      <c r="F24" s="16" t="s">
        <v>115</v>
      </c>
    </row>
    <row r="25" spans="1:6" ht="75" x14ac:dyDescent="0.25">
      <c r="A25" s="1" t="s">
        <v>12</v>
      </c>
      <c r="B25" s="19">
        <v>88500</v>
      </c>
      <c r="C25" s="19">
        <v>40300</v>
      </c>
      <c r="D25" s="3">
        <f t="shared" si="12"/>
        <v>48200</v>
      </c>
      <c r="E25" s="17">
        <f t="shared" si="13"/>
        <v>45.536723163841806</v>
      </c>
      <c r="F25" s="29" t="s">
        <v>83</v>
      </c>
    </row>
    <row r="26" spans="1:6" ht="90" x14ac:dyDescent="0.25">
      <c r="A26" s="1" t="s">
        <v>15</v>
      </c>
      <c r="B26" s="19">
        <v>20625326</v>
      </c>
      <c r="C26" s="19">
        <v>16760810.140000001</v>
      </c>
      <c r="D26" s="3">
        <f t="shared" si="12"/>
        <v>3864515.8599999994</v>
      </c>
      <c r="E26" s="17">
        <f t="shared" si="13"/>
        <v>81.263249560273621</v>
      </c>
      <c r="F26" s="29" t="s">
        <v>84</v>
      </c>
    </row>
    <row r="27" spans="1:6" ht="105" x14ac:dyDescent="0.25">
      <c r="A27" s="15" t="s">
        <v>41</v>
      </c>
      <c r="B27" s="22">
        <v>52695807</v>
      </c>
      <c r="C27" s="22">
        <v>40495935.5</v>
      </c>
      <c r="D27" s="3">
        <f t="shared" si="12"/>
        <v>12199871.5</v>
      </c>
      <c r="E27" s="17">
        <f t="shared" si="13"/>
        <v>76.848496693484549</v>
      </c>
      <c r="F27" s="16" t="s">
        <v>85</v>
      </c>
    </row>
    <row r="28" spans="1:6" ht="21" customHeight="1" x14ac:dyDescent="0.25">
      <c r="A28" s="37" t="s">
        <v>8</v>
      </c>
      <c r="B28" s="37"/>
      <c r="C28" s="37"/>
      <c r="D28" s="37"/>
      <c r="E28" s="37"/>
      <c r="F28" s="37"/>
    </row>
    <row r="29" spans="1:6" ht="194.25" customHeight="1" x14ac:dyDescent="0.25">
      <c r="A29" s="15" t="s">
        <v>17</v>
      </c>
      <c r="B29" s="22">
        <v>3288149668</v>
      </c>
      <c r="C29" s="22">
        <v>2866596383.1500001</v>
      </c>
      <c r="D29" s="3">
        <f t="shared" ref="D29" si="14">B29-C29</f>
        <v>421553284.8499999</v>
      </c>
      <c r="E29" s="17">
        <f t="shared" ref="E29" si="15">C29/B29*100</f>
        <v>87.179619925682772</v>
      </c>
      <c r="F29" s="16" t="s">
        <v>86</v>
      </c>
    </row>
    <row r="30" spans="1:6" ht="60" x14ac:dyDescent="0.25">
      <c r="A30" s="1" t="s">
        <v>18</v>
      </c>
      <c r="B30" s="19">
        <v>44015266</v>
      </c>
      <c r="C30" s="19">
        <v>14291954.49</v>
      </c>
      <c r="D30" s="3">
        <f t="shared" ref="D30:D37" si="16">B30-C30</f>
        <v>29723311.509999998</v>
      </c>
      <c r="E30" s="17">
        <f t="shared" ref="E30:E37" si="17">C30/B30*100</f>
        <v>32.470448980133391</v>
      </c>
      <c r="F30" s="9" t="s">
        <v>87</v>
      </c>
    </row>
    <row r="31" spans="1:6" ht="105.75" customHeight="1" x14ac:dyDescent="0.25">
      <c r="A31" s="1" t="s">
        <v>19</v>
      </c>
      <c r="B31" s="19">
        <v>53345853</v>
      </c>
      <c r="C31" s="19">
        <v>43486855.270000003</v>
      </c>
      <c r="D31" s="3">
        <f t="shared" si="16"/>
        <v>9858997.7299999967</v>
      </c>
      <c r="E31" s="17">
        <f t="shared" si="17"/>
        <v>81.518717621780283</v>
      </c>
      <c r="F31" s="9" t="s">
        <v>88</v>
      </c>
    </row>
    <row r="32" spans="1:6" ht="132.75" customHeight="1" x14ac:dyDescent="0.25">
      <c r="A32" s="1" t="s">
        <v>30</v>
      </c>
      <c r="B32" s="19">
        <v>104044828</v>
      </c>
      <c r="C32" s="19">
        <v>91656229.150000006</v>
      </c>
      <c r="D32" s="3">
        <f t="shared" si="16"/>
        <v>12388598.849999994</v>
      </c>
      <c r="E32" s="17">
        <f t="shared" si="17"/>
        <v>88.09301808831863</v>
      </c>
      <c r="F32" s="30" t="s">
        <v>89</v>
      </c>
    </row>
    <row r="33" spans="1:6" ht="75" x14ac:dyDescent="0.25">
      <c r="A33" s="1" t="s">
        <v>20</v>
      </c>
      <c r="B33" s="19">
        <v>263170</v>
      </c>
      <c r="C33" s="19">
        <v>172200</v>
      </c>
      <c r="D33" s="3">
        <f t="shared" si="16"/>
        <v>90970</v>
      </c>
      <c r="E33" s="17">
        <f t="shared" si="17"/>
        <v>65.432990082456215</v>
      </c>
      <c r="F33" s="9" t="s">
        <v>90</v>
      </c>
    </row>
    <row r="34" spans="1:6" ht="75" x14ac:dyDescent="0.25">
      <c r="A34" s="1" t="s">
        <v>55</v>
      </c>
      <c r="B34" s="19">
        <v>15383147</v>
      </c>
      <c r="C34" s="19">
        <v>13869718</v>
      </c>
      <c r="D34" s="3">
        <f t="shared" si="16"/>
        <v>1513429</v>
      </c>
      <c r="E34" s="17">
        <f t="shared" si="17"/>
        <v>90.161772490375341</v>
      </c>
      <c r="F34" s="9" t="s">
        <v>61</v>
      </c>
    </row>
    <row r="35" spans="1:6" ht="75" x14ac:dyDescent="0.25">
      <c r="A35" s="1" t="s">
        <v>12</v>
      </c>
      <c r="B35" s="19">
        <v>15657551</v>
      </c>
      <c r="C35" s="19">
        <v>12522749.779999999</v>
      </c>
      <c r="D35" s="3">
        <f t="shared" si="16"/>
        <v>3134801.2200000007</v>
      </c>
      <c r="E35" s="17">
        <f t="shared" si="17"/>
        <v>79.978981259585225</v>
      </c>
      <c r="F35" s="31" t="s">
        <v>91</v>
      </c>
    </row>
    <row r="36" spans="1:6" ht="90" x14ac:dyDescent="0.25">
      <c r="A36" s="1" t="s">
        <v>45</v>
      </c>
      <c r="B36" s="19">
        <v>279950</v>
      </c>
      <c r="C36" s="19">
        <v>246835</v>
      </c>
      <c r="D36" s="3">
        <f t="shared" si="16"/>
        <v>33115</v>
      </c>
      <c r="E36" s="17">
        <f t="shared" si="17"/>
        <v>88.171101982496864</v>
      </c>
      <c r="F36" s="9" t="s">
        <v>62</v>
      </c>
    </row>
    <row r="37" spans="1:6" ht="30" x14ac:dyDescent="0.25">
      <c r="A37" s="1" t="s">
        <v>31</v>
      </c>
      <c r="B37" s="19">
        <v>9245435</v>
      </c>
      <c r="C37" s="19">
        <v>6875594.4500000002</v>
      </c>
      <c r="D37" s="3">
        <f t="shared" si="16"/>
        <v>2369840.5499999998</v>
      </c>
      <c r="E37" s="17">
        <f t="shared" si="17"/>
        <v>74.367452153414092</v>
      </c>
      <c r="F37" s="9" t="s">
        <v>116</v>
      </c>
    </row>
    <row r="38" spans="1:6" s="6" customFormat="1" ht="14.25" x14ac:dyDescent="0.2">
      <c r="A38" s="37" t="s">
        <v>11</v>
      </c>
      <c r="B38" s="37"/>
      <c r="C38" s="37"/>
      <c r="D38" s="37"/>
      <c r="E38" s="37"/>
      <c r="F38" s="37"/>
    </row>
    <row r="39" spans="1:6" ht="127.5" customHeight="1" x14ac:dyDescent="0.25">
      <c r="A39" s="52" t="s">
        <v>32</v>
      </c>
      <c r="B39" s="46">
        <v>519415424.5</v>
      </c>
      <c r="C39" s="46">
        <v>450312045.68000001</v>
      </c>
      <c r="D39" s="50">
        <f t="shared" ref="D39" si="18">B39-C39</f>
        <v>69103378.819999993</v>
      </c>
      <c r="E39" s="42">
        <f t="shared" ref="E39" si="19">C39/B39*100</f>
        <v>86.695932473218264</v>
      </c>
      <c r="F39" s="54" t="s">
        <v>92</v>
      </c>
    </row>
    <row r="40" spans="1:6" ht="300" customHeight="1" x14ac:dyDescent="0.25">
      <c r="A40" s="53"/>
      <c r="B40" s="56"/>
      <c r="C40" s="56"/>
      <c r="D40" s="51"/>
      <c r="E40" s="43"/>
      <c r="F40" s="55"/>
    </row>
    <row r="41" spans="1:6" ht="105" x14ac:dyDescent="0.25">
      <c r="A41" s="1" t="s">
        <v>21</v>
      </c>
      <c r="B41" s="19">
        <v>20822502</v>
      </c>
      <c r="C41" s="19">
        <v>18820126.620000001</v>
      </c>
      <c r="D41" s="3">
        <f t="shared" ref="D41:D44" si="20">B41-C41</f>
        <v>2002375.379999999</v>
      </c>
      <c r="E41" s="17">
        <f t="shared" ref="E41:E44" si="21">C41/B41*100</f>
        <v>90.383598570431161</v>
      </c>
      <c r="F41" s="29" t="s">
        <v>93</v>
      </c>
    </row>
    <row r="42" spans="1:6" ht="105" x14ac:dyDescent="0.25">
      <c r="A42" s="1" t="s">
        <v>56</v>
      </c>
      <c r="B42" s="19">
        <v>46263</v>
      </c>
      <c r="C42" s="19">
        <v>39630</v>
      </c>
      <c r="D42" s="3">
        <f t="shared" si="20"/>
        <v>6633</v>
      </c>
      <c r="E42" s="17">
        <f t="shared" si="21"/>
        <v>85.66240840412425</v>
      </c>
      <c r="F42" s="29" t="s">
        <v>63</v>
      </c>
    </row>
    <row r="43" spans="1:6" ht="75" x14ac:dyDescent="0.25">
      <c r="A43" s="1" t="s">
        <v>12</v>
      </c>
      <c r="B43" s="19">
        <v>966880</v>
      </c>
      <c r="C43" s="19">
        <v>802510.28</v>
      </c>
      <c r="D43" s="3">
        <f t="shared" si="20"/>
        <v>164369.71999999997</v>
      </c>
      <c r="E43" s="17">
        <f t="shared" si="21"/>
        <v>82.999987588945885</v>
      </c>
      <c r="F43" s="31" t="s">
        <v>94</v>
      </c>
    </row>
    <row r="44" spans="1:6" ht="30" x14ac:dyDescent="0.25">
      <c r="A44" s="1" t="s">
        <v>31</v>
      </c>
      <c r="B44" s="19">
        <v>2067940</v>
      </c>
      <c r="C44" s="19">
        <v>564840</v>
      </c>
      <c r="D44" s="3">
        <f t="shared" si="20"/>
        <v>1503100</v>
      </c>
      <c r="E44" s="17">
        <f t="shared" si="21"/>
        <v>27.314138708086311</v>
      </c>
      <c r="F44" s="29" t="s">
        <v>117</v>
      </c>
    </row>
    <row r="45" spans="1:6" s="6" customFormat="1" ht="14.25" x14ac:dyDescent="0.2">
      <c r="A45" s="37" t="s">
        <v>6</v>
      </c>
      <c r="B45" s="37"/>
      <c r="C45" s="37"/>
      <c r="D45" s="37"/>
      <c r="E45" s="37"/>
      <c r="F45" s="37"/>
    </row>
    <row r="46" spans="1:6" ht="195" x14ac:dyDescent="0.25">
      <c r="A46" s="1" t="s">
        <v>20</v>
      </c>
      <c r="B46" s="19">
        <v>475911265</v>
      </c>
      <c r="C46" s="19">
        <v>440023239.18000001</v>
      </c>
      <c r="D46" s="3">
        <f t="shared" ref="D46:D47" si="22">B46-C46</f>
        <v>35888025.819999993</v>
      </c>
      <c r="E46" s="17">
        <f t="shared" ref="E46:E47" si="23">C46/B46*100</f>
        <v>92.459093016005838</v>
      </c>
      <c r="F46" s="29" t="s">
        <v>48</v>
      </c>
    </row>
    <row r="47" spans="1:6" ht="60" x14ac:dyDescent="0.25">
      <c r="A47" s="1" t="s">
        <v>22</v>
      </c>
      <c r="B47" s="19">
        <v>18394188</v>
      </c>
      <c r="C47" s="19">
        <v>3628547</v>
      </c>
      <c r="D47" s="3">
        <f t="shared" si="22"/>
        <v>14765641</v>
      </c>
      <c r="E47" s="17">
        <f t="shared" si="23"/>
        <v>19.726595161471653</v>
      </c>
      <c r="F47" s="29" t="s">
        <v>118</v>
      </c>
    </row>
    <row r="48" spans="1:6" ht="120" x14ac:dyDescent="0.25">
      <c r="A48" s="1" t="s">
        <v>70</v>
      </c>
      <c r="B48" s="19">
        <v>17196067</v>
      </c>
      <c r="C48" s="19">
        <v>16922890.66</v>
      </c>
      <c r="D48" s="3">
        <f t="shared" ref="D48" si="24">B48-C48</f>
        <v>273176.33999999985</v>
      </c>
      <c r="E48" s="17">
        <f t="shared" ref="E48" si="25">C48/B48*100</f>
        <v>98.411402211912758</v>
      </c>
      <c r="F48" s="29" t="s">
        <v>96</v>
      </c>
    </row>
    <row r="49" spans="1:6" ht="75" x14ac:dyDescent="0.25">
      <c r="A49" s="1" t="s">
        <v>12</v>
      </c>
      <c r="B49" s="19">
        <v>984659</v>
      </c>
      <c r="C49" s="19">
        <v>816537.31</v>
      </c>
      <c r="D49" s="3">
        <f t="shared" ref="D49:D50" si="26">B49-C49</f>
        <v>168121.68999999994</v>
      </c>
      <c r="E49" s="17">
        <f t="shared" ref="E49:E50" si="27">C49/B49*100</f>
        <v>82.925897188772964</v>
      </c>
      <c r="F49" s="29" t="s">
        <v>49</v>
      </c>
    </row>
    <row r="50" spans="1:6" ht="30" x14ac:dyDescent="0.25">
      <c r="A50" s="1" t="s">
        <v>31</v>
      </c>
      <c r="B50" s="19">
        <v>500000</v>
      </c>
      <c r="C50" s="19">
        <v>488000</v>
      </c>
      <c r="D50" s="3">
        <f t="shared" si="26"/>
        <v>12000</v>
      </c>
      <c r="E50" s="17">
        <f t="shared" si="27"/>
        <v>97.6</v>
      </c>
      <c r="F50" s="29" t="s">
        <v>95</v>
      </c>
    </row>
    <row r="51" spans="1:6" s="6" customFormat="1" ht="18" customHeight="1" x14ac:dyDescent="0.2">
      <c r="A51" s="37" t="s">
        <v>9</v>
      </c>
      <c r="B51" s="37"/>
      <c r="C51" s="37"/>
      <c r="D51" s="37"/>
      <c r="E51" s="37"/>
      <c r="F51" s="37"/>
    </row>
    <row r="52" spans="1:6" ht="195" x14ac:dyDescent="0.25">
      <c r="A52" s="2" t="s">
        <v>17</v>
      </c>
      <c r="B52" s="19">
        <v>39753994</v>
      </c>
      <c r="C52" s="19">
        <v>15500847.369999999</v>
      </c>
      <c r="D52" s="3">
        <f t="shared" ref="D52" si="28">B52-C52</f>
        <v>24253146.630000003</v>
      </c>
      <c r="E52" s="17">
        <f t="shared" ref="E52" si="29">C52/B52*100</f>
        <v>38.991924610141055</v>
      </c>
      <c r="F52" s="29" t="s">
        <v>119</v>
      </c>
    </row>
    <row r="53" spans="1:6" ht="210" x14ac:dyDescent="0.25">
      <c r="A53" s="2" t="s">
        <v>32</v>
      </c>
      <c r="B53" s="19">
        <v>5479469</v>
      </c>
      <c r="C53" s="19">
        <v>1840000</v>
      </c>
      <c r="D53" s="3">
        <f t="shared" ref="D53" si="30">B53-C53</f>
        <v>3639469</v>
      </c>
      <c r="E53" s="17">
        <f t="shared" ref="E53" si="31">C53/B53*100</f>
        <v>33.579896154171138</v>
      </c>
      <c r="F53" s="29" t="s">
        <v>97</v>
      </c>
    </row>
    <row r="54" spans="1:6" ht="95.25" customHeight="1" x14ac:dyDescent="0.25">
      <c r="A54" s="2" t="s">
        <v>22</v>
      </c>
      <c r="B54" s="19">
        <v>182150420</v>
      </c>
      <c r="C54" s="19">
        <v>89347017.299999997</v>
      </c>
      <c r="D54" s="3">
        <f t="shared" ref="D54:D55" si="32">B54-C54</f>
        <v>92803402.700000003</v>
      </c>
      <c r="E54" s="17">
        <f t="shared" ref="E54:E55" si="33">C54/B54*100</f>
        <v>49.051227716082124</v>
      </c>
      <c r="F54" s="29" t="s">
        <v>120</v>
      </c>
    </row>
    <row r="55" spans="1:6" ht="105" x14ac:dyDescent="0.25">
      <c r="A55" s="2" t="s">
        <v>33</v>
      </c>
      <c r="B55" s="19">
        <v>35119010</v>
      </c>
      <c r="C55" s="19">
        <v>25547514.109999999</v>
      </c>
      <c r="D55" s="3">
        <f t="shared" si="32"/>
        <v>9571495.8900000006</v>
      </c>
      <c r="E55" s="17">
        <f t="shared" si="33"/>
        <v>72.7455418304787</v>
      </c>
      <c r="F55" s="29" t="s">
        <v>98</v>
      </c>
    </row>
    <row r="56" spans="1:6" ht="354.75" customHeight="1" x14ac:dyDescent="0.25">
      <c r="A56" s="44" t="s">
        <v>25</v>
      </c>
      <c r="B56" s="46">
        <v>90243724</v>
      </c>
      <c r="C56" s="46">
        <v>83152394.040000007</v>
      </c>
      <c r="D56" s="50">
        <f t="shared" ref="D56" si="34">B56-C56</f>
        <v>7091329.9599999934</v>
      </c>
      <c r="E56" s="42">
        <f t="shared" ref="E56" si="35">C56/B56*100</f>
        <v>92.142024236499822</v>
      </c>
      <c r="F56" s="48" t="s">
        <v>99</v>
      </c>
    </row>
    <row r="57" spans="1:6" ht="92.25" customHeight="1" x14ac:dyDescent="0.25">
      <c r="A57" s="45"/>
      <c r="B57" s="47"/>
      <c r="C57" s="47"/>
      <c r="D57" s="51"/>
      <c r="E57" s="43"/>
      <c r="F57" s="49"/>
    </row>
    <row r="58" spans="1:6" ht="165" x14ac:dyDescent="0.25">
      <c r="A58" s="2" t="s">
        <v>34</v>
      </c>
      <c r="B58" s="19">
        <v>17972179</v>
      </c>
      <c r="C58" s="19">
        <v>3107075</v>
      </c>
      <c r="D58" s="3">
        <f t="shared" ref="D58" si="36">B58-C58</f>
        <v>14865104</v>
      </c>
      <c r="E58" s="17">
        <f t="shared" ref="E58" si="37">C58/B58*100</f>
        <v>17.28824868704012</v>
      </c>
      <c r="F58" s="29" t="s">
        <v>100</v>
      </c>
    </row>
    <row r="59" spans="1:6" ht="75" x14ac:dyDescent="0.25">
      <c r="A59" s="2" t="s">
        <v>55</v>
      </c>
      <c r="B59" s="19">
        <v>11200</v>
      </c>
      <c r="C59" s="19">
        <v>5500</v>
      </c>
      <c r="D59" s="3">
        <f t="shared" ref="D59:D60" si="38">B59-C59</f>
        <v>5700</v>
      </c>
      <c r="E59" s="17">
        <f t="shared" ref="E59:E60" si="39">C59/B59*100</f>
        <v>49.107142857142854</v>
      </c>
      <c r="F59" s="29" t="s">
        <v>101</v>
      </c>
    </row>
    <row r="60" spans="1:6" ht="75" x14ac:dyDescent="0.25">
      <c r="A60" s="2" t="s">
        <v>27</v>
      </c>
      <c r="B60" s="19">
        <v>287883424</v>
      </c>
      <c r="C60" s="19">
        <v>222865458</v>
      </c>
      <c r="D60" s="3">
        <f t="shared" si="38"/>
        <v>65017966</v>
      </c>
      <c r="E60" s="17">
        <f t="shared" si="39"/>
        <v>77.41517552604904</v>
      </c>
      <c r="F60" s="29" t="s">
        <v>64</v>
      </c>
    </row>
    <row r="61" spans="1:6" ht="90" x14ac:dyDescent="0.25">
      <c r="A61" s="2" t="s">
        <v>35</v>
      </c>
      <c r="B61" s="19">
        <v>93000</v>
      </c>
      <c r="C61" s="19">
        <v>66500</v>
      </c>
      <c r="D61" s="3">
        <f t="shared" ref="D61:D64" si="40">B61-C61</f>
        <v>26500</v>
      </c>
      <c r="E61" s="17">
        <f t="shared" ref="E61:E64" si="41">C61/B61*100</f>
        <v>71.505376344086031</v>
      </c>
      <c r="F61" s="29" t="s">
        <v>50</v>
      </c>
    </row>
    <row r="62" spans="1:6" ht="45" x14ac:dyDescent="0.25">
      <c r="A62" s="2" t="s">
        <v>13</v>
      </c>
      <c r="B62" s="19">
        <v>300216</v>
      </c>
      <c r="C62" s="19">
        <v>124240.69</v>
      </c>
      <c r="D62" s="3">
        <f t="shared" si="40"/>
        <v>175975.31</v>
      </c>
      <c r="E62" s="17">
        <f t="shared" si="41"/>
        <v>41.383767021078164</v>
      </c>
      <c r="F62" s="29" t="s">
        <v>102</v>
      </c>
    </row>
    <row r="63" spans="1:6" ht="105" x14ac:dyDescent="0.25">
      <c r="A63" s="2" t="s">
        <v>36</v>
      </c>
      <c r="B63" s="19">
        <v>5730307</v>
      </c>
      <c r="C63" s="19">
        <v>0</v>
      </c>
      <c r="D63" s="3">
        <f t="shared" si="40"/>
        <v>5730307</v>
      </c>
      <c r="E63" s="17">
        <f t="shared" si="41"/>
        <v>0</v>
      </c>
      <c r="F63" s="29" t="s">
        <v>121</v>
      </c>
    </row>
    <row r="64" spans="1:6" ht="60" x14ac:dyDescent="0.25">
      <c r="A64" s="2" t="s">
        <v>37</v>
      </c>
      <c r="B64" s="19">
        <v>7201695</v>
      </c>
      <c r="C64" s="19">
        <v>5744049.6500000004</v>
      </c>
      <c r="D64" s="3">
        <f t="shared" si="40"/>
        <v>1457645.3499999996</v>
      </c>
      <c r="E64" s="17">
        <f t="shared" si="41"/>
        <v>79.759690600615556</v>
      </c>
      <c r="F64" s="29" t="s">
        <v>65</v>
      </c>
    </row>
    <row r="65" spans="1:7" s="12" customFormat="1" ht="14.25" x14ac:dyDescent="0.25">
      <c r="A65" s="37" t="s">
        <v>7</v>
      </c>
      <c r="B65" s="37"/>
      <c r="C65" s="37"/>
      <c r="D65" s="37"/>
      <c r="E65" s="37"/>
      <c r="F65" s="37"/>
    </row>
    <row r="66" spans="1:7" s="18" customFormat="1" ht="60" x14ac:dyDescent="0.25">
      <c r="A66" s="9" t="s">
        <v>17</v>
      </c>
      <c r="B66" s="23">
        <v>3625143</v>
      </c>
      <c r="C66" s="23">
        <v>0</v>
      </c>
      <c r="D66" s="3">
        <f t="shared" ref="D66" si="42">B66-C66</f>
        <v>3625143</v>
      </c>
      <c r="E66" s="17">
        <f t="shared" ref="E66" si="43">C66/B66*100</f>
        <v>0</v>
      </c>
      <c r="F66" s="33" t="s">
        <v>122</v>
      </c>
      <c r="G66" s="34"/>
    </row>
    <row r="67" spans="1:7" s="5" customFormat="1" ht="60" x14ac:dyDescent="0.25">
      <c r="A67" s="9" t="s">
        <v>38</v>
      </c>
      <c r="B67" s="25">
        <v>1365946</v>
      </c>
      <c r="C67" s="25">
        <v>285710.52</v>
      </c>
      <c r="D67" s="3">
        <f t="shared" ref="D67" si="44">B67-C67</f>
        <v>1080235.48</v>
      </c>
      <c r="E67" s="17">
        <f t="shared" ref="E67" si="45">C67/B67*100</f>
        <v>20.916677526051544</v>
      </c>
      <c r="F67" s="30" t="s">
        <v>103</v>
      </c>
    </row>
    <row r="68" spans="1:7" ht="60" x14ac:dyDescent="0.25">
      <c r="A68" s="1" t="s">
        <v>39</v>
      </c>
      <c r="B68" s="19">
        <v>19435524</v>
      </c>
      <c r="C68" s="19">
        <v>7082456.96</v>
      </c>
      <c r="D68" s="3">
        <f t="shared" ref="D68:D80" si="46">B68-C68</f>
        <v>12353067.039999999</v>
      </c>
      <c r="E68" s="17">
        <f t="shared" ref="E68:E80" si="47">C68/B68*100</f>
        <v>36.440782147165159</v>
      </c>
      <c r="F68" s="32" t="s">
        <v>104</v>
      </c>
    </row>
    <row r="69" spans="1:7" ht="60" x14ac:dyDescent="0.25">
      <c r="A69" s="1" t="s">
        <v>16</v>
      </c>
      <c r="B69" s="19">
        <v>2124713</v>
      </c>
      <c r="C69" s="19">
        <v>1465979.43</v>
      </c>
      <c r="D69" s="3">
        <f t="shared" ref="D69" si="48">B69-C69</f>
        <v>658733.57000000007</v>
      </c>
      <c r="E69" s="17">
        <f t="shared" ref="E69" si="49">C69/B69*100</f>
        <v>68.996585891835736</v>
      </c>
      <c r="F69" s="32" t="s">
        <v>105</v>
      </c>
    </row>
    <row r="70" spans="1:7" ht="75" x14ac:dyDescent="0.25">
      <c r="A70" s="1" t="s">
        <v>71</v>
      </c>
      <c r="B70" s="19">
        <v>10395018</v>
      </c>
      <c r="C70" s="19">
        <v>1890036</v>
      </c>
      <c r="D70" s="3">
        <f t="shared" ref="D70" si="50">B70-C70</f>
        <v>8504982</v>
      </c>
      <c r="E70" s="17">
        <f t="shared" ref="E70" si="51">C70/B70*100</f>
        <v>18.182133017951486</v>
      </c>
      <c r="F70" s="36" t="s">
        <v>106</v>
      </c>
      <c r="G70" s="35"/>
    </row>
    <row r="71" spans="1:7" ht="90" x14ac:dyDescent="0.25">
      <c r="A71" s="2" t="s">
        <v>26</v>
      </c>
      <c r="B71" s="19">
        <v>11554614</v>
      </c>
      <c r="C71" s="19">
        <v>1875205.34</v>
      </c>
      <c r="D71" s="3">
        <f t="shared" si="46"/>
        <v>9679408.6600000001</v>
      </c>
      <c r="E71" s="17">
        <f t="shared" si="47"/>
        <v>16.229060875594804</v>
      </c>
      <c r="F71" s="32" t="s">
        <v>107</v>
      </c>
    </row>
    <row r="72" spans="1:7" ht="150" x14ac:dyDescent="0.25">
      <c r="A72" s="2" t="s">
        <v>28</v>
      </c>
      <c r="B72" s="19">
        <v>30693315</v>
      </c>
      <c r="C72" s="19">
        <v>19335335.920000002</v>
      </c>
      <c r="D72" s="3">
        <f t="shared" ref="D72" si="52">B72-C72</f>
        <v>11357979.079999998</v>
      </c>
      <c r="E72" s="17">
        <f t="shared" ref="E72" si="53">C72/B72*100</f>
        <v>62.995267601430484</v>
      </c>
      <c r="F72" s="29" t="s">
        <v>108</v>
      </c>
    </row>
    <row r="73" spans="1:7" ht="75" x14ac:dyDescent="0.25">
      <c r="A73" s="2" t="s">
        <v>55</v>
      </c>
      <c r="B73" s="19">
        <v>444935</v>
      </c>
      <c r="C73" s="19">
        <v>0</v>
      </c>
      <c r="D73" s="3">
        <f t="shared" si="46"/>
        <v>444935</v>
      </c>
      <c r="E73" s="17">
        <f t="shared" si="47"/>
        <v>0</v>
      </c>
      <c r="F73" s="29" t="s">
        <v>67</v>
      </c>
    </row>
    <row r="74" spans="1:7" s="7" customFormat="1" ht="195" x14ac:dyDescent="0.25">
      <c r="A74" s="1" t="s">
        <v>27</v>
      </c>
      <c r="B74" s="19">
        <v>272435469.81999999</v>
      </c>
      <c r="C74" s="19">
        <v>172041182.22999999</v>
      </c>
      <c r="D74" s="3">
        <f t="shared" ref="D74" si="54">B74-C74</f>
        <v>100394287.59</v>
      </c>
      <c r="E74" s="17">
        <f t="shared" ref="E74" si="55">C74/B74*100</f>
        <v>63.14933306726499</v>
      </c>
      <c r="F74" s="29" t="s">
        <v>112</v>
      </c>
    </row>
    <row r="75" spans="1:7" s="7" customFormat="1" ht="120" x14ac:dyDescent="0.25">
      <c r="A75" s="1" t="s">
        <v>29</v>
      </c>
      <c r="B75" s="19">
        <v>213130156</v>
      </c>
      <c r="C75" s="19">
        <v>197542115.50999999</v>
      </c>
      <c r="D75" s="3">
        <f t="shared" si="46"/>
        <v>15588040.49000001</v>
      </c>
      <c r="E75" s="17">
        <f t="shared" si="47"/>
        <v>92.686140346089729</v>
      </c>
      <c r="F75" s="29" t="s">
        <v>46</v>
      </c>
    </row>
    <row r="76" spans="1:7" s="7" customFormat="1" ht="135" x14ac:dyDescent="0.25">
      <c r="A76" s="1" t="s">
        <v>57</v>
      </c>
      <c r="B76" s="19">
        <v>44715196.719999999</v>
      </c>
      <c r="C76" s="19">
        <v>311379.52</v>
      </c>
      <c r="D76" s="3">
        <f t="shared" si="46"/>
        <v>44403817.199999996</v>
      </c>
      <c r="E76" s="17">
        <f t="shared" si="47"/>
        <v>0.69636173569762616</v>
      </c>
      <c r="F76" s="32" t="s">
        <v>66</v>
      </c>
    </row>
    <row r="77" spans="1:7" s="7" customFormat="1" ht="90" x14ac:dyDescent="0.25">
      <c r="A77" s="1" t="s">
        <v>58</v>
      </c>
      <c r="B77" s="19">
        <v>1690675</v>
      </c>
      <c r="C77" s="19">
        <v>1574573.66</v>
      </c>
      <c r="D77" s="3">
        <f t="shared" si="46"/>
        <v>116101.34000000008</v>
      </c>
      <c r="E77" s="17">
        <f t="shared" si="47"/>
        <v>93.132841025034381</v>
      </c>
      <c r="F77" s="29" t="s">
        <v>109</v>
      </c>
    </row>
    <row r="78" spans="1:7" s="7" customFormat="1" ht="75" x14ac:dyDescent="0.25">
      <c r="A78" s="1" t="s">
        <v>12</v>
      </c>
      <c r="B78" s="19">
        <v>241416</v>
      </c>
      <c r="C78" s="19">
        <v>134558.22</v>
      </c>
      <c r="D78" s="3">
        <f t="shared" si="46"/>
        <v>106857.78</v>
      </c>
      <c r="E78" s="17">
        <f t="shared" si="47"/>
        <v>55.737076250124261</v>
      </c>
      <c r="F78" s="29" t="s">
        <v>51</v>
      </c>
    </row>
    <row r="79" spans="1:7" s="7" customFormat="1" ht="45" x14ac:dyDescent="0.25">
      <c r="A79" s="1" t="s">
        <v>72</v>
      </c>
      <c r="B79" s="19">
        <v>202336197</v>
      </c>
      <c r="C79" s="19">
        <v>197056165.77000001</v>
      </c>
      <c r="D79" s="3">
        <f t="shared" si="46"/>
        <v>5280031.2299999893</v>
      </c>
      <c r="E79" s="17">
        <f t="shared" si="47"/>
        <v>97.390466308902717</v>
      </c>
      <c r="F79" s="29" t="s">
        <v>110</v>
      </c>
    </row>
    <row r="80" spans="1:7" s="7" customFormat="1" ht="75" x14ac:dyDescent="0.25">
      <c r="A80" s="1" t="s">
        <v>59</v>
      </c>
      <c r="B80" s="19">
        <v>8979602</v>
      </c>
      <c r="C80" s="19">
        <v>4669824.49</v>
      </c>
      <c r="D80" s="3">
        <f t="shared" si="46"/>
        <v>4309777.51</v>
      </c>
      <c r="E80" s="17">
        <f t="shared" si="47"/>
        <v>52.004804778652783</v>
      </c>
      <c r="F80" s="29" t="s">
        <v>113</v>
      </c>
    </row>
    <row r="81" spans="1:6" ht="30" x14ac:dyDescent="0.25">
      <c r="A81" s="9" t="s">
        <v>31</v>
      </c>
      <c r="B81" s="23">
        <v>99334</v>
      </c>
      <c r="C81" s="23">
        <v>0</v>
      </c>
      <c r="D81" s="3">
        <f t="shared" ref="D81" si="56">B81-C81</f>
        <v>99334</v>
      </c>
      <c r="E81" s="17">
        <f t="shared" ref="E81" si="57">C81/B81*100</f>
        <v>0</v>
      </c>
      <c r="F81" s="24" t="s">
        <v>111</v>
      </c>
    </row>
  </sheetData>
  <mergeCells count="23">
    <mergeCell ref="A65:F65"/>
    <mergeCell ref="A22:F22"/>
    <mergeCell ref="A28:F28"/>
    <mergeCell ref="A38:F38"/>
    <mergeCell ref="A45:F45"/>
    <mergeCell ref="A56:A57"/>
    <mergeCell ref="B56:B57"/>
    <mergeCell ref="C56:C57"/>
    <mergeCell ref="F56:F57"/>
    <mergeCell ref="D56:D57"/>
    <mergeCell ref="E56:E57"/>
    <mergeCell ref="A39:A40"/>
    <mergeCell ref="F39:F40"/>
    <mergeCell ref="B39:B40"/>
    <mergeCell ref="C39:C40"/>
    <mergeCell ref="D39:D40"/>
    <mergeCell ref="A19:F19"/>
    <mergeCell ref="A1:F1"/>
    <mergeCell ref="A3:F3"/>
    <mergeCell ref="A9:F9"/>
    <mergeCell ref="A51:F51"/>
    <mergeCell ref="A7:F7"/>
    <mergeCell ref="E39:E40"/>
  </mergeCells>
  <pageMargins left="0.39370078740157483" right="0.39370078740157483" top="0.98425196850393704" bottom="0" header="0.31496062992125984" footer="0"/>
  <pageSetup paperSize="9" scale="62" fitToHeight="7" orientation="landscape" verticalDpi="180" r:id="rId1"/>
  <headerFooter>
    <oddHeader>&amp;C&amp;P</oddHeader>
  </headerFooter>
  <rowBreaks count="4" manualBreakCount="4">
    <brk id="27" max="16383" man="1"/>
    <brk id="32" max="5" man="1"/>
    <brk id="44" max="16383" man="1"/>
    <brk id="64"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2021-11-22T10:01:40Z</dcterms:modified>
</cp:coreProperties>
</file>