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<sst xmlns="http://schemas.openxmlformats.org/spreadsheetml/2006/main" count="186" uniqueCount="95">
  <si>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</si>
  <si>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</si>
  <si>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</si>
  <si>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</si>
  <si>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</si>
  <si>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</si>
  <si>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</si>
  <si>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</si>
  <si>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</si>
  <si>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</si>
  <si>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</si>
  <si>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</si>
  <si>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</si>
  <si>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</si>
  <si>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</si>
  <si>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</si>
  <si>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</si>
  <si>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</si>
  <si>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</si>
  <si>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</si>
  <si>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</si>
  <si>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</si>
  <si>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</si>
  <si>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</si>
  <si>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</si>
  <si>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</si>
  <si>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</si>
  <si>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</si>
  <si>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</si>
  <si>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</si>
  <si>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</si>
  <si>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</si>
  <si>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</si>
  <si>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</si>
  <si>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</si>
  <si>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</si>
  <si>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</si>
  <si>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</si>
  <si>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</si>
  <si>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</si>
  <si>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</si>
  <si>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</si>
  <si>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</si>
  <si>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</si>
  <si>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</si>
  <si>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</si>
  <si>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</si>
  <si>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</si>
  <si>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</si>
  <si>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</si>
  <si>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</si>
  <si>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</si>
  <si>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</si>
  <si>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</si>
  <si>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</si>
  <si>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</si>
  <si>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</si>
  <si>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</si>
  <si>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</si>
  <si>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</si>
  <si>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</si>
  <si>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</si>
  <si>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</si>
  <si>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</si>
  <si>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</si>
  <si>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</si>
  <si>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</si>
  <si>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</si>
  <si>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</si>
  <si>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</si>
  <si>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</si>
  <si>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</si>
  <si>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</si>
  <si>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</si>
  <si>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</si>
  <si>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</si>
  <si>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</si>
  <si>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</si>
  <si>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</si>
  <si>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</si>
  <si>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</si>
  <si>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</si>
  <si>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</si>
  <si>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</si>
  <si>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</si>
  <si>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</si>
  <si>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</si>
  <si>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</si>
  <si>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</si>
  <si>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</si>
  <si>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</si>
  <si>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</si>
  <si>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</si>
  <si>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</si>
  <si>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01.11.2021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</si>
</sst>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1598273070</v>
      </c>
      <c r="E6" s="23">
        <f t="shared" si="0"/>
        <v>444358442.50999999</v>
      </c>
      <c r="F6" s="23">
        <f t="shared" si="0"/>
        <v>378508.49</v>
      </c>
      <c r="G6" s="23">
        <f t="shared" si="0"/>
        <v>1153536119</v>
      </c>
      <c r="H6" s="23">
        <f>H7+H14+H18</f>
        <v>631364464.70000005</v>
      </c>
      <c r="I6" s="23">
        <f t="shared" si="0"/>
        <v>20033342.600000001</v>
      </c>
      <c r="J6" s="23">
        <f t="shared" si="0"/>
        <v>0</v>
      </c>
      <c r="K6" s="23">
        <f t="shared" si="0"/>
        <v>611331122.10000002</v>
      </c>
      <c r="L6" s="59">
        <f>H6/D6*100</f>
        <v>39.502915775212308</v>
      </c>
      <c r="M6" s="59">
        <f>I6/E6*100</f>
        <v>4.5083744750836292</v>
      </c>
      <c r="N6" s="59">
        <v>0</v>
      </c>
      <c r="O6" s="59">
        <f t="shared" ref="O6" si="1">K6/G6*100</f>
        <v>52.996270513832087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500458640.01999998</v>
      </c>
      <c r="I7" s="23">
        <f t="shared" si="2"/>
        <v>16067820.6</v>
      </c>
      <c r="J7" s="23">
        <f t="shared" si="2"/>
        <v>0</v>
      </c>
      <c r="K7" s="23">
        <f>SUM(K8:K13)</f>
        <v>484390819.42000002</v>
      </c>
      <c r="L7" s="59">
        <f t="shared" ref="L7:L19" si="3">H7/D7*100</f>
        <v>82.674985895935507</v>
      </c>
      <c r="M7" s="59">
        <f t="shared" ref="M7:M14" si="4">I7/E7*100</f>
        <v>75.083903589245566</v>
      </c>
      <c r="N7" s="59">
        <v>0</v>
      </c>
      <c r="O7" s="59">
        <f t="shared" ref="O7:O19" si="5">K7/G7*100</f>
        <v>83.006987550630015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169200</v>
      </c>
      <c r="I8" s="17">
        <v>0</v>
      </c>
      <c r="J8" s="17">
        <v>0</v>
      </c>
      <c r="K8" s="17">
        <v>169200</v>
      </c>
      <c r="L8" s="17">
        <f t="shared" si="3"/>
        <v>56.556472908379853</v>
      </c>
      <c r="M8" s="17">
        <v>0</v>
      </c>
      <c r="N8" s="17">
        <v>0</v>
      </c>
      <c r="O8" s="17">
        <f t="shared" si="5"/>
        <v>56.556472908379853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5624840</v>
      </c>
      <c r="E9" s="16">
        <v>0</v>
      </c>
      <c r="F9" s="16">
        <v>0</v>
      </c>
      <c r="G9" s="16">
        <v>5624840</v>
      </c>
      <c r="H9" s="17">
        <f t="shared" si="6"/>
        <v>2478567.04</v>
      </c>
      <c r="I9" s="17">
        <v>0</v>
      </c>
      <c r="J9" s="17">
        <v>0</v>
      </c>
      <c r="K9" s="17">
        <v>2478567.04</v>
      </c>
      <c r="L9" s="17">
        <f t="shared" si="3"/>
        <v>44.064667439429392</v>
      </c>
      <c r="M9" s="17">
        <v>0</v>
      </c>
      <c r="N9" s="17">
        <v>0</v>
      </c>
      <c r="O9" s="17">
        <f t="shared" si="5"/>
        <v>44.064667439429392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654172.54</v>
      </c>
      <c r="I10" s="17">
        <v>0</v>
      </c>
      <c r="J10" s="17">
        <v>0</v>
      </c>
      <c r="K10" s="16">
        <v>654172.54</v>
      </c>
      <c r="L10" s="17">
        <f t="shared" si="3"/>
        <v>87.73773336909872</v>
      </c>
      <c r="M10" s="17">
        <v>0</v>
      </c>
      <c r="N10" s="17">
        <v>0</v>
      </c>
      <c r="O10" s="17">
        <f t="shared" si="5"/>
        <v>87.73773336909872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1967703.36</v>
      </c>
      <c r="I11" s="17">
        <v>1475777.52</v>
      </c>
      <c r="J11" s="17">
        <v>0</v>
      </c>
      <c r="K11" s="17">
        <v>491925.84</v>
      </c>
      <c r="L11" s="17">
        <f t="shared" si="3"/>
        <v>83.150394326665506</v>
      </c>
      <c r="M11" s="17">
        <f t="shared" si="4"/>
        <v>83.150406039117001</v>
      </c>
      <c r="N11" s="17">
        <v>0</v>
      </c>
      <c r="O11" s="17">
        <f t="shared" si="5"/>
        <v>83.150359189330814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594968443</v>
      </c>
      <c r="E12" s="16">
        <v>18741800</v>
      </c>
      <c r="F12" s="16">
        <v>0</v>
      </c>
      <c r="G12" s="16">
        <v>576226643</v>
      </c>
      <c r="H12" s="17">
        <f t="shared" si="6"/>
        <v>495188997.07999998</v>
      </c>
      <c r="I12" s="17">
        <v>14592043.08</v>
      </c>
      <c r="J12" s="17">
        <v>0</v>
      </c>
      <c r="K12" s="17">
        <v>480596954</v>
      </c>
      <c r="L12" s="17">
        <f t="shared" si="3"/>
        <v>83.229455764597589</v>
      </c>
      <c r="M12" s="17">
        <f t="shared" si="4"/>
        <v>77.858279781024237</v>
      </c>
      <c r="N12" s="17">
        <v>0</v>
      </c>
      <c r="O12" s="17">
        <f t="shared" si="5"/>
        <v>83.404153528527488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970617686</v>
      </c>
      <c r="E14" s="21">
        <f t="shared" ref="E14:K14" si="10">SUM(E15:E17)</f>
        <v>422958622</v>
      </c>
      <c r="F14" s="21">
        <f t="shared" si="10"/>
        <v>0</v>
      </c>
      <c r="G14" s="21">
        <f t="shared" si="10"/>
        <v>547659064</v>
      </c>
      <c r="H14" s="21">
        <f t="shared" si="10"/>
        <v>112383871.96000001</v>
      </c>
      <c r="I14" s="21">
        <f t="shared" si="10"/>
        <v>3965522</v>
      </c>
      <c r="J14" s="21">
        <f t="shared" si="10"/>
        <v>0</v>
      </c>
      <c r="K14" s="21">
        <f t="shared" si="10"/>
        <v>108418349.96000001</v>
      </c>
      <c r="L14" s="59">
        <f t="shared" si="3"/>
        <v>11.578593052754245</v>
      </c>
      <c r="M14" s="59">
        <f t="shared" si="4"/>
        <v>0.93756736326798418</v>
      </c>
      <c r="N14" s="17">
        <v>0</v>
      </c>
      <c r="O14" s="59">
        <f t="shared" si="5"/>
        <v>19.79668685991108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18394188</v>
      </c>
      <c r="E15" s="16">
        <v>4066522</v>
      </c>
      <c r="F15" s="16">
        <v>0</v>
      </c>
      <c r="G15" s="16">
        <v>14327666</v>
      </c>
      <c r="H15" s="17">
        <f>SUM(I15:K15)</f>
        <v>11122389.039999999</v>
      </c>
      <c r="I15" s="17">
        <v>3965522</v>
      </c>
      <c r="J15" s="17">
        <v>0</v>
      </c>
      <c r="K15" s="17">
        <v>7156867.04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952223498</v>
      </c>
      <c r="E16" s="16">
        <v>418892100</v>
      </c>
      <c r="F16" s="16">
        <v>0</v>
      </c>
      <c r="G16" s="16">
        <v>533331398</v>
      </c>
      <c r="H16" s="17">
        <f>SUM(I16:K16)</f>
        <v>101261482.92</v>
      </c>
      <c r="I16" s="17">
        <v>0</v>
      </c>
      <c r="J16" s="17">
        <v>0</v>
      </c>
      <c r="K16" s="17">
        <v>101261482.92</v>
      </c>
      <c r="L16" s="17">
        <f t="shared" si="3"/>
        <v>10.634213830333348</v>
      </c>
      <c r="M16" s="17">
        <v>0</v>
      </c>
      <c r="N16" s="17">
        <v>0</v>
      </c>
      <c r="O16" s="17">
        <f t="shared" si="5"/>
        <v>18.986596945113664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22322786</v>
      </c>
      <c r="E18" s="21">
        <f t="shared" ref="E18:K18" si="11">E19+E20</f>
        <v>0</v>
      </c>
      <c r="F18" s="21">
        <f t="shared" si="11"/>
        <v>0</v>
      </c>
      <c r="G18" s="21">
        <f t="shared" si="11"/>
        <v>22322786</v>
      </c>
      <c r="H18" s="21">
        <f t="shared" si="11"/>
        <v>18521952.719999999</v>
      </c>
      <c r="I18" s="21">
        <f t="shared" si="11"/>
        <v>0</v>
      </c>
      <c r="J18" s="21">
        <f t="shared" si="11"/>
        <v>0</v>
      </c>
      <c r="K18" s="21">
        <f t="shared" si="11"/>
        <v>18521952.719999999</v>
      </c>
      <c r="L18" s="59">
        <f>H18/D18*100</f>
        <v>82.973302346759041</v>
      </c>
      <c r="M18" s="59">
        <v>0</v>
      </c>
      <c r="N18" s="17">
        <v>0</v>
      </c>
      <c r="O18" s="59">
        <f t="shared" si="5"/>
        <v>82.973302346759041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22322786</v>
      </c>
      <c r="E19" s="16">
        <v>0</v>
      </c>
      <c r="F19" s="16">
        <v>0</v>
      </c>
      <c r="G19" s="16">
        <v>22322786</v>
      </c>
      <c r="H19" s="17">
        <f>SUM(I19:K19)</f>
        <v>18521952.719999999</v>
      </c>
      <c r="I19" s="17">
        <v>0</v>
      </c>
      <c r="J19" s="17">
        <v>0</v>
      </c>
      <c r="K19" s="17">
        <v>18521952.719999999</v>
      </c>
      <c r="L19" s="17">
        <f t="shared" si="3"/>
        <v>82.973302346759041</v>
      </c>
      <c r="M19" s="17">
        <v>0</v>
      </c>
      <c r="N19" s="17">
        <v>0</v>
      </c>
      <c r="O19" s="17">
        <f t="shared" si="5"/>
        <v>82.973302346759041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2021-11-19T07:19:14Z</cp:lastPrinted>
  <dcterms:created xsi:type="dcterms:W3CDTF">2012-05-22T08:33:39Z</dcterms:created>
  <dcterms:modified xsi:type="dcterms:W3CDTF">2021-11-22T04:40:28Z</dcterms:modified>
</cp:coreProperties>
</file>