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VPO\Desktop\профилактика\"/>
    </mc:Choice>
  </mc:AlternateContent>
  <bookViews>
    <workbookView xWindow="0" yWindow="0" windowWidth="28800" windowHeight="12330"/>
  </bookViews>
  <sheets>
    <sheet name="2025" sheetId="1" r:id="rId1"/>
  </sheets>
  <definedNames>
    <definedName name="_xlnm._FilterDatabase" localSheetId="0" hidden="1">'2025'!$A$4:$L$4</definedName>
    <definedName name="_xlnm.Print_Area" localSheetId="0">'2025'!$A$1:$J$13</definedName>
  </definedNames>
  <calcPr calcId="162913"/>
</workbook>
</file>

<file path=xl/calcChain.xml><?xml version="1.0" encoding="utf-8"?>
<calcChain xmlns="http://schemas.openxmlformats.org/spreadsheetml/2006/main">
  <c r="E6" i="1" l="1"/>
  <c r="F6" i="1"/>
  <c r="D6" i="1"/>
  <c r="G13" i="1"/>
  <c r="G9" i="1"/>
  <c r="G10" i="1"/>
  <c r="G12" i="1"/>
  <c r="H13" i="1" l="1"/>
  <c r="H10" i="1"/>
  <c r="I11" i="1" l="1"/>
  <c r="I7" i="1"/>
  <c r="I8" i="1"/>
  <c r="G7" i="1" l="1"/>
  <c r="G8" i="1"/>
  <c r="G11" i="1"/>
  <c r="H11" i="1" l="1"/>
  <c r="H12" i="1" l="1"/>
  <c r="H9" i="1"/>
  <c r="H8" i="1"/>
  <c r="H7" i="1"/>
  <c r="G6" i="1" l="1"/>
  <c r="I6" i="1"/>
  <c r="H6" i="1"/>
</calcChain>
</file>

<file path=xl/sharedStrings.xml><?xml version="1.0" encoding="utf-8"?>
<sst xmlns="http://schemas.openxmlformats.org/spreadsheetml/2006/main" count="32" uniqueCount="30">
  <si>
    <t>в рублях</t>
  </si>
  <si>
    <t>№ п/п</t>
  </si>
  <si>
    <t>Наименование муниципальной программы,                                                               структурного элемента</t>
  </si>
  <si>
    <t>ГРБС</t>
  </si>
  <si>
    <t>Причины неосвоения</t>
  </si>
  <si>
    <t>1</t>
  </si>
  <si>
    <t>ДО</t>
  </si>
  <si>
    <t>ККиТ</t>
  </si>
  <si>
    <t>ДДА</t>
  </si>
  <si>
    <t>ДЖКХ</t>
  </si>
  <si>
    <t>КФКиС</t>
  </si>
  <si>
    <t>6</t>
  </si>
  <si>
    <t>"Профилактика правонарушений в сфере общественного порядка, профилактика незаконного оборота и потребления наркотических средств и психотропных веществ в городе Нефтеюганске"</t>
  </si>
  <si>
    <t>6.1</t>
  </si>
  <si>
    <t>Создание условий для деятельности народных дружин</t>
  </si>
  <si>
    <t>6.2</t>
  </si>
  <si>
    <t>Обеспечение функционирования и развития систем видеонаблюдения в сфере общественного порядка в местах массового пребывания граждан, в наиболее криминогенных общественных местах и на улицах города</t>
  </si>
  <si>
    <t>6.3</t>
  </si>
  <si>
    <t>Организация и проведение профилактических мероприятий</t>
  </si>
  <si>
    <t>6.4</t>
  </si>
  <si>
    <t>Развитие и поддержка добровольческого (волонтерского) антинаркотического движения, в том числе немедицинского потребления наркотиков</t>
  </si>
  <si>
    <t>Отчет об исполнении сетевого плана-графика по реализации программ муниципального образования город Нефтеюганск и                                                                                                                        программ Ханты-Мансийского автономного округа - Югры</t>
  </si>
  <si>
    <t>План на 2026 год</t>
  </si>
  <si>
    <t>% исполнения к плану                             на 2026 год</t>
  </si>
  <si>
    <t>Неосвоено за 1 квартал 2026 года</t>
  </si>
  <si>
    <t>6.5</t>
  </si>
  <si>
    <t>Проведение информационной антинаркотической политики, просветительских мероприятий</t>
  </si>
  <si>
    <t>Исполнение на 01.07.2026</t>
  </si>
  <si>
    <t>План на 1 полугодие 2026 года</t>
  </si>
  <si>
    <t>% исполнения к плану на 1 полугодие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</si>
</sst>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-#,##0.00;_(* &quot;&quot;??_);_(@_)"/>
    <numFmt numFmtId="165" formatCode="#,##0.0"/>
  </numFmts>
  <fonts count="8" x14ac:knownFonts="1">
    <font>
      <sz val="10"/>
      <color theme="1"/>
      <name val="Arial"/>
    </font>
    <font>
      <sz val="11"/>
      <color theme="1"/>
      <name val="Calibri"/>
      <scheme val="minor"/>
    </font>
    <font>
      <sz val="10"/>
      <name val="Arial"/>
    </font>
    <font>
      <sz val="10"/>
      <name val="Arial Cy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36">
    <xf numFmtId="0" fontId="0" fillId="0" borderId="0" xfId="0"/>
    <xf numFmtId="0" fontId="4" fillId="0" borderId="1" xfId="0" applyFont="1" applyFill="1" applyBorder="1" applyAlignment="1">
      <alignment horizontal="left" vertical="top" wrapText="1"/>
    </xf>
    <xf numFmtId="49" fontId="4" fillId="0" borderId="0" xfId="0" applyNumberFormat="1" applyFont="1" applyFill="1" applyAlignment="1">
      <alignment horizontal="center" vertical="center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right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164" fontId="5" fillId="0" borderId="1" xfId="3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1" fontId="4" fillId="0" borderId="1" xfId="3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 applyProtection="1">
      <alignment horizontal="right" vertical="center" wrapText="1"/>
    </xf>
    <xf numFmtId="165" fontId="6" fillId="0" borderId="1" xfId="0" applyNumberFormat="1" applyFont="1" applyFill="1" applyBorder="1" applyAlignment="1" applyProtection="1">
      <alignment horizontal="right" vertical="center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0" xfId="0" applyFont="1" applyFill="1"/>
    <xf numFmtId="49" fontId="4" fillId="0" borderId="1" xfId="0" applyNumberFormat="1" applyFont="1" applyFill="1" applyBorder="1" applyAlignment="1" applyProtection="1">
      <alignment horizontal="center" vertical="center" wrapText="1"/>
    </xf>
    <xf numFmtId="4" fontId="4" fillId="0" borderId="1" xfId="0" applyNumberFormat="1" applyFont="1" applyFill="1" applyBorder="1" applyAlignment="1" applyProtection="1">
      <alignment horizontal="right" vertical="center" wrapText="1"/>
    </xf>
    <xf numFmtId="165" fontId="4" fillId="0" borderId="1" xfId="0" applyNumberFormat="1" applyFont="1" applyFill="1" applyBorder="1" applyAlignment="1" applyProtection="1">
      <alignment horizontal="right" vertical="center" wrapText="1"/>
    </xf>
    <xf numFmtId="4" fontId="4" fillId="0" borderId="0" xfId="0" applyNumberFormat="1" applyFont="1" applyFill="1"/>
    <xf numFmtId="49" fontId="4" fillId="0" borderId="2" xfId="0" applyNumberFormat="1" applyFont="1" applyFill="1" applyBorder="1" applyAlignment="1" applyProtection="1">
      <alignment horizontal="left" vertical="top" wrapText="1"/>
    </xf>
    <xf numFmtId="4" fontId="6" fillId="0" borderId="0" xfId="0" applyNumberFormat="1" applyFont="1" applyFill="1"/>
    <xf numFmtId="164" fontId="7" fillId="0" borderId="1" xfId="3" applyNumberFormat="1" applyFont="1" applyFill="1" applyBorder="1" applyAlignment="1">
      <alignment horizontal="center" vertical="center" wrapText="1"/>
    </xf>
    <xf numFmtId="0" fontId="4" fillId="0" borderId="0" xfId="2" applyFont="1" applyFill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top" wrapText="1"/>
    </xf>
    <xf numFmtId="49" fontId="4" fillId="0" borderId="4" xfId="0" applyNumberFormat="1" applyFont="1" applyFill="1" applyBorder="1" applyAlignment="1" applyProtection="1">
      <alignment horizontal="left" vertical="top" wrapText="1"/>
    </xf>
    <xf numFmtId="49" fontId="4" fillId="0" borderId="6" xfId="0" applyNumberFormat="1" applyFont="1" applyFill="1" applyBorder="1" applyAlignment="1" applyProtection="1">
      <alignment horizontal="left" vertical="top" wrapText="1"/>
    </xf>
    <xf numFmtId="49" fontId="4" fillId="0" borderId="5" xfId="0" applyNumberFormat="1" applyFont="1" applyFill="1" applyBorder="1" applyAlignment="1" applyProtection="1">
      <alignment horizontal="left" vertical="top" wrapText="1"/>
    </xf>
    <xf numFmtId="49" fontId="4" fillId="0" borderId="4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0" fontId="4" fillId="0" borderId="0" xfId="2" applyFont="1" applyFill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left" vertical="top" wrapText="1"/>
    </xf>
    <xf numFmtId="49" fontId="6" fillId="0" borderId="3" xfId="0" applyNumberFormat="1" applyFont="1" applyFill="1" applyBorder="1" applyAlignment="1" applyProtection="1">
      <alignment horizontal="left" vertical="top" wrapText="1"/>
    </xf>
    <xf numFmtId="49" fontId="4" fillId="0" borderId="6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3" xfId="1"/>
    <cellStyle name="Обычный_Tmp8" xfId="2"/>
    <cellStyle name="Обычный_расходы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15"/>
  <sheetViews>
    <sheetView tabSelected="1" zoomScale="110" zoomScaleNormal="110" zoomScaleSheetLayoutView="100" workbookViewId="0">
      <pane ySplit="5" topLeftCell="A6" activePane="bottomLeft" state="frozen"/>
      <selection activeCell="B76" sqref="B76:B77"/>
      <selection pane="bottomLeft" activeCell="A14" sqref="A14:XFD73"/>
    </sheetView>
  </sheetViews>
  <sheetFormatPr defaultColWidth="9.140625" defaultRowHeight="15.75" x14ac:dyDescent="0.25"/>
  <cols>
    <col min="1" max="1" width="5.5703125" style="2" customWidth="1"/>
    <col min="2" max="2" width="65.7109375" style="3" customWidth="1"/>
    <col min="3" max="3" width="10.140625" style="4" customWidth="1"/>
    <col min="4" max="4" width="18" style="3" customWidth="1"/>
    <col min="5" max="5" width="19.28515625" style="3" customWidth="1"/>
    <col min="6" max="6" width="18.85546875" style="3" customWidth="1"/>
    <col min="7" max="7" width="12.7109375" style="3" customWidth="1"/>
    <col min="8" max="8" width="13.140625" style="3" customWidth="1"/>
    <col min="9" max="9" width="15.85546875" style="3" hidden="1" customWidth="1"/>
    <col min="10" max="10" width="52.140625" style="3" hidden="1" customWidth="1"/>
    <col min="11" max="11" width="14.85546875" style="3" customWidth="1"/>
    <col min="12" max="12" width="13.42578125" style="3" customWidth="1"/>
    <col min="13" max="16384" width="9.140625" style="3"/>
  </cols>
  <sheetData>
    <row r="1" spans="1:10" hidden="1" x14ac:dyDescent="0.25"/>
    <row r="2" spans="1:10" ht="37.5" customHeight="1" x14ac:dyDescent="0.25">
      <c r="B2" s="32" t="s">
        <v>21</v>
      </c>
      <c r="C2" s="32"/>
      <c r="D2" s="32"/>
      <c r="E2" s="32"/>
      <c r="F2" s="32"/>
      <c r="G2" s="32"/>
      <c r="H2" s="32"/>
      <c r="I2" s="25"/>
    </row>
    <row r="3" spans="1:10" x14ac:dyDescent="0.25">
      <c r="H3" s="5"/>
      <c r="I3" s="5" t="s">
        <v>0</v>
      </c>
    </row>
    <row r="4" spans="1:10" ht="67.5" customHeight="1" x14ac:dyDescent="0.25">
      <c r="A4" s="6" t="s">
        <v>1</v>
      </c>
      <c r="B4" s="7" t="s">
        <v>2</v>
      </c>
      <c r="C4" s="7" t="s">
        <v>3</v>
      </c>
      <c r="D4" s="8" t="s">
        <v>28</v>
      </c>
      <c r="E4" s="8" t="s">
        <v>22</v>
      </c>
      <c r="F4" s="8" t="s">
        <v>27</v>
      </c>
      <c r="G4" s="8" t="s">
        <v>29</v>
      </c>
      <c r="H4" s="8" t="s">
        <v>23</v>
      </c>
      <c r="I4" s="24" t="s">
        <v>24</v>
      </c>
      <c r="J4" s="9" t="s">
        <v>4</v>
      </c>
    </row>
    <row r="5" spans="1:10" x14ac:dyDescent="0.25">
      <c r="A5" s="10" t="s">
        <v>5</v>
      </c>
      <c r="B5" s="11">
        <v>2</v>
      </c>
      <c r="C5" s="11">
        <v>3</v>
      </c>
      <c r="D5" s="12">
        <v>2</v>
      </c>
      <c r="E5" s="11">
        <v>4</v>
      </c>
      <c r="F5" s="11">
        <v>5</v>
      </c>
      <c r="G5" s="11"/>
      <c r="H5" s="12">
        <v>6</v>
      </c>
      <c r="I5" s="12"/>
      <c r="J5" s="9">
        <v>9</v>
      </c>
    </row>
    <row r="6" spans="1:10" s="17" customFormat="1" ht="48" customHeight="1" x14ac:dyDescent="0.25">
      <c r="A6" s="13" t="s">
        <v>11</v>
      </c>
      <c r="B6" s="33" t="s">
        <v>12</v>
      </c>
      <c r="C6" s="34"/>
      <c r="D6" s="14">
        <f>SUM(D7:D13)</f>
        <v>4623503</v>
      </c>
      <c r="E6" s="14">
        <f t="shared" ref="E6:F6" si="0">SUM(E7:E13)</f>
        <v>9383477</v>
      </c>
      <c r="F6" s="14">
        <f t="shared" si="0"/>
        <v>4568256.33</v>
      </c>
      <c r="G6" s="14">
        <f>F6/D6*100</f>
        <v>98.805090642311683</v>
      </c>
      <c r="H6" s="15">
        <f t="shared" ref="H6:H13" si="1">F6/E6*100</f>
        <v>48.684046755802783</v>
      </c>
      <c r="I6" s="15">
        <f>D6-F6</f>
        <v>55246.669999999925</v>
      </c>
      <c r="J6" s="16"/>
    </row>
    <row r="7" spans="1:10" x14ac:dyDescent="0.25">
      <c r="A7" s="10" t="s">
        <v>13</v>
      </c>
      <c r="B7" s="26" t="s">
        <v>14</v>
      </c>
      <c r="C7" s="18" t="s">
        <v>8</v>
      </c>
      <c r="D7" s="19">
        <v>76800</v>
      </c>
      <c r="E7" s="19">
        <v>133600</v>
      </c>
      <c r="F7" s="19">
        <v>76798</v>
      </c>
      <c r="G7" s="19">
        <f>F7/D7*100</f>
        <v>99.997395833333343</v>
      </c>
      <c r="H7" s="20">
        <f t="shared" si="1"/>
        <v>57.48353293413173</v>
      </c>
      <c r="I7" s="20">
        <f>D7-F7</f>
        <v>2</v>
      </c>
      <c r="J7" s="1"/>
    </row>
    <row r="8" spans="1:10" ht="63.75" customHeight="1" x14ac:dyDescent="0.25">
      <c r="A8" s="10" t="s">
        <v>15</v>
      </c>
      <c r="B8" s="26" t="s">
        <v>16</v>
      </c>
      <c r="C8" s="18" t="s">
        <v>9</v>
      </c>
      <c r="D8" s="19">
        <v>2159015</v>
      </c>
      <c r="E8" s="19">
        <v>6462154</v>
      </c>
      <c r="F8" s="19">
        <v>2157470.33</v>
      </c>
      <c r="G8" s="19">
        <f>F8/D8*100</f>
        <v>99.928454874097682</v>
      </c>
      <c r="H8" s="20">
        <f t="shared" si="1"/>
        <v>33.386241336866931</v>
      </c>
      <c r="I8" s="20">
        <f>D8-F8</f>
        <v>1544.6699999999255</v>
      </c>
      <c r="J8" s="1"/>
    </row>
    <row r="9" spans="1:10" x14ac:dyDescent="0.25">
      <c r="A9" s="30" t="s">
        <v>17</v>
      </c>
      <c r="B9" s="27" t="s">
        <v>18</v>
      </c>
      <c r="C9" s="18" t="s">
        <v>7</v>
      </c>
      <c r="D9" s="19">
        <v>33418</v>
      </c>
      <c r="E9" s="19">
        <v>126443</v>
      </c>
      <c r="F9" s="19">
        <v>33418</v>
      </c>
      <c r="G9" s="19">
        <f t="shared" ref="G9:G10" si="2">F9/D9*100</f>
        <v>100</v>
      </c>
      <c r="H9" s="20">
        <f t="shared" si="1"/>
        <v>26.429300158964907</v>
      </c>
      <c r="I9" s="20"/>
      <c r="J9" s="1"/>
    </row>
    <row r="10" spans="1:10" x14ac:dyDescent="0.25">
      <c r="A10" s="35"/>
      <c r="B10" s="28"/>
      <c r="C10" s="18" t="s">
        <v>10</v>
      </c>
      <c r="D10" s="19">
        <v>1397600</v>
      </c>
      <c r="E10" s="19">
        <v>1704610</v>
      </c>
      <c r="F10" s="19">
        <v>1397600</v>
      </c>
      <c r="G10" s="19">
        <f t="shared" si="2"/>
        <v>100</v>
      </c>
      <c r="H10" s="20">
        <f t="shared" si="1"/>
        <v>81.989428666967811</v>
      </c>
      <c r="I10" s="20"/>
      <c r="J10" s="1"/>
    </row>
    <row r="11" spans="1:10" x14ac:dyDescent="0.25">
      <c r="A11" s="31"/>
      <c r="B11" s="29"/>
      <c r="C11" s="18" t="s">
        <v>6</v>
      </c>
      <c r="D11" s="19">
        <v>442500</v>
      </c>
      <c r="E11" s="19">
        <v>442500</v>
      </c>
      <c r="F11" s="19">
        <v>442500</v>
      </c>
      <c r="G11" s="19">
        <f>F11/D11*100</f>
        <v>100</v>
      </c>
      <c r="H11" s="20">
        <f t="shared" si="1"/>
        <v>100</v>
      </c>
      <c r="I11" s="20">
        <f>D11-F11</f>
        <v>0</v>
      </c>
      <c r="J11" s="1"/>
    </row>
    <row r="12" spans="1:10" ht="47.25" x14ac:dyDescent="0.25">
      <c r="A12" s="10" t="s">
        <v>19</v>
      </c>
      <c r="B12" s="26" t="s">
        <v>20</v>
      </c>
      <c r="C12" s="18" t="s">
        <v>10</v>
      </c>
      <c r="D12" s="19">
        <v>445470</v>
      </c>
      <c r="E12" s="19">
        <v>445470</v>
      </c>
      <c r="F12" s="19">
        <v>445470</v>
      </c>
      <c r="G12" s="19">
        <f>F12/D12*100</f>
        <v>100</v>
      </c>
      <c r="H12" s="20">
        <f t="shared" si="1"/>
        <v>100</v>
      </c>
      <c r="I12" s="20"/>
      <c r="J12" s="1"/>
    </row>
    <row r="13" spans="1:10" ht="31.5" x14ac:dyDescent="0.25">
      <c r="A13" s="10" t="s">
        <v>25</v>
      </c>
      <c r="B13" s="22" t="s">
        <v>26</v>
      </c>
      <c r="C13" s="18" t="s">
        <v>10</v>
      </c>
      <c r="D13" s="19">
        <v>68700</v>
      </c>
      <c r="E13" s="19">
        <v>68700</v>
      </c>
      <c r="F13" s="19">
        <v>15000</v>
      </c>
      <c r="G13" s="19">
        <f>F13/D13*100</f>
        <v>21.834061135371179</v>
      </c>
      <c r="H13" s="20">
        <f t="shared" si="1"/>
        <v>21.834061135371179</v>
      </c>
      <c r="I13" s="20"/>
      <c r="J13" s="1"/>
    </row>
    <row r="14" spans="1:10" x14ac:dyDescent="0.25">
      <c r="G14" s="21"/>
    </row>
    <row r="15" spans="1:10" x14ac:dyDescent="0.25">
      <c r="E15" s="23"/>
    </row>
  </sheetData>
  <mergeCells count="4">
    <mergeCell ref="B6:C6"/>
    <mergeCell ref="B9:B11"/>
    <mergeCell ref="A9:A11"/>
    <mergeCell ref="B2:H2"/>
  </mergeCells>
  <pageMargins left="0.31496062992125984" right="0" top="0.35433070866141736" bottom="0.35433070866141736" header="0.31496062992125984" footer="0.31496062992125984"/>
  <pageSetup paperSize="9" fitToHeight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2025</vt:lpstr>
      <vt:lpstr>'2025'!Область_печати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KolesnikovaEV</dc:creator>
  <dc:description>POI HSSF rep:2.45.0.40</dc:description>
  <cp:lastModifiedBy>OVPO</cp:lastModifiedBy>
  <cp:revision>2</cp:revision>
  <cp:lastPrinted>2026-02-03T05:10:12Z</cp:lastPrinted>
  <dcterms:created xsi:type="dcterms:W3CDTF">2018-04-12T12:44:43Z</dcterms:created>
  <dcterms:modified xsi:type="dcterms:W3CDTF">2026-08-07T04:46:39Z</dcterms:modified>
</cp:coreProperties>
</file>