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O8" i="33" l="1"/>
  <c r="K7" i="33" l="1"/>
  <c r="E7" i="33"/>
  <c r="F7" i="33"/>
  <c r="G7" i="33"/>
  <c r="I7" i="33"/>
  <c r="J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9" i="33" l="1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L16" i="33" l="1"/>
  <c r="M14" i="33"/>
  <c r="O14" i="33"/>
  <c r="H19" i="33"/>
  <c r="D19" i="33"/>
  <c r="D18" i="33" s="1"/>
  <c r="D11" i="33"/>
  <c r="H12" i="33"/>
  <c r="D12" i="33"/>
  <c r="H9" i="33"/>
  <c r="D9" i="33"/>
  <c r="D7" i="33" l="1"/>
  <c r="L19" i="33"/>
  <c r="H18" i="33"/>
  <c r="L18" i="33" s="1"/>
  <c r="L9" i="33"/>
  <c r="O18" i="33"/>
  <c r="M7" i="33"/>
  <c r="L12" i="33"/>
  <c r="O7" i="33"/>
  <c r="G6" i="33" l="1"/>
  <c r="J6" i="33"/>
  <c r="K6" i="33"/>
  <c r="O6" i="33" l="1"/>
  <c r="I6" i="33"/>
  <c r="F6" i="33" l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H10" i="33"/>
  <c r="L10" i="33" s="1"/>
  <c r="H11" i="33"/>
  <c r="L11" i="33" s="1"/>
  <c r="L8" i="33" l="1"/>
  <c r="H7" i="33"/>
  <c r="H6" i="33" s="1"/>
  <c r="L7" i="33" l="1"/>
  <c r="L6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<sst xmlns="http://schemas.openxmlformats.org/spreadsheetml/2006/main" count="186" uniqueCount="95">
  <si>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</si>
  <si>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</si>
  <si>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</si>
  <si>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</si>
  <si>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</si>
  <si>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</si>
  <si>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</si>
  <si>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</si>
  <si>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</si>
  <si>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</si>
  <si>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</si>
  <si>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</si>
  <si>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</si>
  <si>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</si>
  <si>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</si>
  <si>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</si>
  <si>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</si>
  <si>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</si>
  <si>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</si>
  <si>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</si>
  <si>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</si>
  <si>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</si>
  <si>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</si>
  <si>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</si>
  <si>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</si>
  <si>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</si>
  <si>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</si>
  <si>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</si>
  <si>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</si>
  <si>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</si>
  <si>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</si>
  <si>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</si>
  <si>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</si>
  <si>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</si>
  <si>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</si>
  <si>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</si>
  <si>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</si>
  <si>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</si>
  <si>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</si>
  <si>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</si>
  <si>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</si>
  <si>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</si>
  <si>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</si>
  <si>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</si>
  <si>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</si>
  <si>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</si>
  <si>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</si>
  <si>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</si>
  <si>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</si>
  <si>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</si>
  <si>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</si>
  <si>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</si>
  <si>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</si>
  <si>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</si>
  <si>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</si>
  <si>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</si>
  <si>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</si>
  <si>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</si>
  <si>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</si>
  <si>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</si>
  <si>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</si>
  <si>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</si>
  <si>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</si>
  <si>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</si>
  <si>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</si>
  <si>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</si>
  <si>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</si>
  <si>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</si>
  <si>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</si>
  <si>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</si>
  <si>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</si>
  <si>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</si>
  <si>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</si>
  <si>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</si>
  <si>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</si>
  <si>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</si>
  <si>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</si>
  <si>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</si>
  <si>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</si>
  <si>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</si>
  <si>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</si>
  <si>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</si>
  <si>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</si>
  <si>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</si>
  <si>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</si>
  <si>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</si>
  <si>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</si>
  <si>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</si>
  <si>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</si>
  <si>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</si>
  <si>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</si>
  <si>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</si>
  <si>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</si>
  <si>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</si>
  <si>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01.09.2021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</si>
</sst>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0" sqref="K20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1597301584</v>
      </c>
      <c r="E6" s="23">
        <f t="shared" si="0"/>
        <v>444358442.50999999</v>
      </c>
      <c r="F6" s="23">
        <f t="shared" si="0"/>
        <v>378508.49</v>
      </c>
      <c r="G6" s="23">
        <f t="shared" si="0"/>
        <v>1152564633</v>
      </c>
      <c r="H6" s="23">
        <f>H7+H14+H18</f>
        <v>482226178.46999997</v>
      </c>
      <c r="I6" s="23">
        <f t="shared" si="0"/>
        <v>16393524.52</v>
      </c>
      <c r="J6" s="23">
        <f t="shared" si="0"/>
        <v>0</v>
      </c>
      <c r="K6" s="23">
        <f t="shared" si="0"/>
        <v>465832653.94999999</v>
      </c>
      <c r="L6" s="59">
        <f>H6/D6*100</f>
        <v>30.190051978937998</v>
      </c>
      <c r="M6" s="59">
        <f>I6/E6*100</f>
        <v>3.6892569042684666</v>
      </c>
      <c r="N6" s="59">
        <v>0</v>
      </c>
      <c r="O6" s="59">
        <f t="shared" ref="O6" si="1">K6/G6*100</f>
        <v>40.417052598385602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605332598</v>
      </c>
      <c r="E7" s="23">
        <f t="shared" ref="E7:J7" si="2">SUM(E8:E13)</f>
        <v>21399820.510000002</v>
      </c>
      <c r="F7" s="23">
        <f t="shared" si="2"/>
        <v>378508.49</v>
      </c>
      <c r="G7" s="23">
        <f t="shared" si="2"/>
        <v>583554269</v>
      </c>
      <c r="H7" s="23">
        <f>SUM(H8:H13)</f>
        <v>395903893.90999997</v>
      </c>
      <c r="I7" s="23">
        <f t="shared" si="2"/>
        <v>12993977.52</v>
      </c>
      <c r="J7" s="23">
        <f t="shared" si="2"/>
        <v>0</v>
      </c>
      <c r="K7" s="23">
        <f>SUM(K8:K13)</f>
        <v>382909916.38999999</v>
      </c>
      <c r="L7" s="59">
        <f t="shared" ref="L7:L19" si="3">H7/D7*100</f>
        <v>65.402705094365317</v>
      </c>
      <c r="M7" s="59">
        <f t="shared" ref="M7:M14" si="4">I7/E7*100</f>
        <v>60.720030403656864</v>
      </c>
      <c r="N7" s="59">
        <v>0</v>
      </c>
      <c r="O7" s="59">
        <f t="shared" ref="O7:O19" si="5">K7/G7*100</f>
        <v>65.616847777700002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27000</v>
      </c>
      <c r="I8" s="17">
        <v>0</v>
      </c>
      <c r="J8" s="17">
        <v>0</v>
      </c>
      <c r="K8" s="17">
        <v>27000</v>
      </c>
      <c r="L8" s="17">
        <f t="shared" si="3"/>
        <v>9.0249690811244445</v>
      </c>
      <c r="M8" s="17">
        <v>0</v>
      </c>
      <c r="N8" s="17">
        <v>0</v>
      </c>
      <c r="O8" s="17">
        <f t="shared" si="5"/>
        <v>9.0249690811244445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5624840</v>
      </c>
      <c r="E9" s="16">
        <v>0</v>
      </c>
      <c r="F9" s="16">
        <v>0</v>
      </c>
      <c r="G9" s="16">
        <v>5624840</v>
      </c>
      <c r="H9" s="17">
        <f t="shared" si="6"/>
        <v>2111944.31</v>
      </c>
      <c r="I9" s="17">
        <v>0</v>
      </c>
      <c r="J9" s="17">
        <v>0</v>
      </c>
      <c r="K9" s="17">
        <v>2111944.31</v>
      </c>
      <c r="L9" s="17">
        <f t="shared" si="3"/>
        <v>37.546744618513593</v>
      </c>
      <c r="M9" s="17">
        <v>0</v>
      </c>
      <c r="N9" s="17">
        <v>0</v>
      </c>
      <c r="O9" s="17">
        <f t="shared" si="5"/>
        <v>37.546744618513593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654172.54</v>
      </c>
      <c r="I10" s="17">
        <v>0</v>
      </c>
      <c r="J10" s="17">
        <v>0</v>
      </c>
      <c r="K10" s="16">
        <v>654172.54</v>
      </c>
      <c r="L10" s="17">
        <f t="shared" si="3"/>
        <v>87.73773336909872</v>
      </c>
      <c r="M10" s="17">
        <v>0</v>
      </c>
      <c r="N10" s="17">
        <v>0</v>
      </c>
      <c r="O10" s="17">
        <f t="shared" si="5"/>
        <v>87.73773336909872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2366439</v>
      </c>
      <c r="E11" s="16">
        <v>1774829</v>
      </c>
      <c r="F11" s="16">
        <v>0</v>
      </c>
      <c r="G11" s="16">
        <v>591610</v>
      </c>
      <c r="H11" s="17">
        <f t="shared" si="6"/>
        <v>1967703.36</v>
      </c>
      <c r="I11" s="17">
        <v>1475777.52</v>
      </c>
      <c r="J11" s="17">
        <v>0</v>
      </c>
      <c r="K11" s="17">
        <v>491925.84</v>
      </c>
      <c r="L11" s="17">
        <f t="shared" si="3"/>
        <v>83.150394326665506</v>
      </c>
      <c r="M11" s="17">
        <f t="shared" si="4"/>
        <v>83.150406039117001</v>
      </c>
      <c r="N11" s="17">
        <v>0</v>
      </c>
      <c r="O11" s="17">
        <f t="shared" si="5"/>
        <v>83.150359189330814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594968443</v>
      </c>
      <c r="E12" s="16">
        <v>18741800</v>
      </c>
      <c r="F12" s="16">
        <v>0</v>
      </c>
      <c r="G12" s="16">
        <v>576226643</v>
      </c>
      <c r="H12" s="17">
        <f t="shared" si="6"/>
        <v>391143073.69999999</v>
      </c>
      <c r="I12" s="17">
        <v>11518200</v>
      </c>
      <c r="J12" s="17">
        <v>0</v>
      </c>
      <c r="K12" s="17">
        <v>379624873.69999999</v>
      </c>
      <c r="L12" s="17">
        <f t="shared" si="3"/>
        <v>65.741818461454088</v>
      </c>
      <c r="M12" s="17">
        <f t="shared" si="4"/>
        <v>61.457277315946172</v>
      </c>
      <c r="N12" s="17">
        <v>0</v>
      </c>
      <c r="O12" s="17">
        <f t="shared" si="5"/>
        <v>65.881173373651166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883191.51</v>
      </c>
      <c r="F13" s="16">
        <v>378508.49</v>
      </c>
      <c r="G13" s="16">
        <v>66406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ref="L13" si="8">H13/D13*100</f>
        <v>0</v>
      </c>
      <c r="M13" s="17">
        <f>I13/E13*100</f>
        <v>0</v>
      </c>
      <c r="N13" s="17">
        <f>J13/F13*100</f>
        <v>0</v>
      </c>
      <c r="O13" s="17">
        <f t="shared" ref="O13" si="9">K13/G13*100</f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970617686</v>
      </c>
      <c r="E14" s="21">
        <f t="shared" ref="E14:K14" si="10">SUM(E15:E17)</f>
        <v>422958622</v>
      </c>
      <c r="F14" s="21">
        <f t="shared" si="10"/>
        <v>0</v>
      </c>
      <c r="G14" s="21">
        <f t="shared" si="10"/>
        <v>547659064</v>
      </c>
      <c r="H14" s="21">
        <f t="shared" si="10"/>
        <v>70896150.980000004</v>
      </c>
      <c r="I14" s="21">
        <f t="shared" si="10"/>
        <v>3399547</v>
      </c>
      <c r="J14" s="21">
        <f t="shared" si="10"/>
        <v>0</v>
      </c>
      <c r="K14" s="21">
        <f t="shared" si="10"/>
        <v>67496603.980000004</v>
      </c>
      <c r="L14" s="59">
        <f t="shared" si="3"/>
        <v>7.3042302857852528</v>
      </c>
      <c r="M14" s="59">
        <f t="shared" si="4"/>
        <v>0.80375403719752048</v>
      </c>
      <c r="N14" s="17">
        <v>0</v>
      </c>
      <c r="O14" s="59">
        <f t="shared" si="5"/>
        <v>12.32456621588938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18394188</v>
      </c>
      <c r="E15" s="16">
        <v>4066522</v>
      </c>
      <c r="F15" s="16">
        <v>0</v>
      </c>
      <c r="G15" s="16">
        <v>14327666</v>
      </c>
      <c r="H15" s="17">
        <f>SUM(I15:K15)</f>
        <v>3399547</v>
      </c>
      <c r="I15" s="17">
        <v>3399547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952223498</v>
      </c>
      <c r="E16" s="16">
        <v>418892100</v>
      </c>
      <c r="F16" s="16">
        <v>0</v>
      </c>
      <c r="G16" s="16">
        <v>533331398</v>
      </c>
      <c r="H16" s="17">
        <f>SUM(I16:K16)</f>
        <v>67496603.980000004</v>
      </c>
      <c r="I16" s="17">
        <v>0</v>
      </c>
      <c r="J16" s="17">
        <v>0</v>
      </c>
      <c r="K16" s="17">
        <v>67496603.980000004</v>
      </c>
      <c r="L16" s="17">
        <f t="shared" si="3"/>
        <v>7.0883153085138426</v>
      </c>
      <c r="M16" s="17">
        <v>0</v>
      </c>
      <c r="N16" s="17">
        <v>0</v>
      </c>
      <c r="O16" s="17">
        <f t="shared" si="5"/>
        <v>12.655659170473216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21351300</v>
      </c>
      <c r="E18" s="21">
        <f t="shared" ref="E18:K18" si="11">E19+E20</f>
        <v>0</v>
      </c>
      <c r="F18" s="21">
        <f t="shared" si="11"/>
        <v>0</v>
      </c>
      <c r="G18" s="21">
        <f t="shared" si="11"/>
        <v>21351300</v>
      </c>
      <c r="H18" s="21">
        <f t="shared" si="11"/>
        <v>15426133.58</v>
      </c>
      <c r="I18" s="21">
        <f t="shared" si="11"/>
        <v>0</v>
      </c>
      <c r="J18" s="21">
        <f t="shared" si="11"/>
        <v>0</v>
      </c>
      <c r="K18" s="21">
        <f t="shared" si="11"/>
        <v>15426133.58</v>
      </c>
      <c r="L18" s="59">
        <f>H18/D18*100</f>
        <v>72.249153822015515</v>
      </c>
      <c r="M18" s="59">
        <v>0</v>
      </c>
      <c r="N18" s="17">
        <v>0</v>
      </c>
      <c r="O18" s="59">
        <f t="shared" si="5"/>
        <v>72.249153822015515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21351300</v>
      </c>
      <c r="E19" s="16">
        <v>0</v>
      </c>
      <c r="F19" s="16">
        <v>0</v>
      </c>
      <c r="G19" s="16">
        <v>21351300</v>
      </c>
      <c r="H19" s="17">
        <f>SUM(I19:K19)</f>
        <v>15426133.58</v>
      </c>
      <c r="I19" s="17">
        <v>0</v>
      </c>
      <c r="J19" s="17">
        <v>0</v>
      </c>
      <c r="K19" s="17">
        <v>15426133.58</v>
      </c>
      <c r="L19" s="17">
        <f t="shared" si="3"/>
        <v>72.249153822015515</v>
      </c>
      <c r="M19" s="17">
        <v>0</v>
      </c>
      <c r="N19" s="17">
        <v>0</v>
      </c>
      <c r="O19" s="17">
        <f t="shared" si="5"/>
        <v>72.249153822015515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2021-09-08T08:58:17Z</cp:lastPrinted>
  <dcterms:created xsi:type="dcterms:W3CDTF">2012-05-22T08:33:39Z</dcterms:created>
  <dcterms:modified xsi:type="dcterms:W3CDTF">2021-09-08T09:08:04Z</dcterms:modified>
</cp:coreProperties>
</file>