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9.2021\Приложения к заключению дополнение\"/>
    </mc:Choice>
  </mc:AlternateContent>
  <bookViews>
    <workbookView xWindow="0" yWindow="0" windowWidth="28200" windowHeight="14070"/>
  </bookViews>
  <sheets>
    <sheet name="Приложение № 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3'!#REF!</definedName>
    <definedName name="Z_AF23204C_253F_4CB4_B2B0_513D6962C84F_.wvu.Cols" localSheetId="0" hidden="1">'Приложение № 3'!#REF!</definedName>
    <definedName name="Z_AF23204C_253F_4CB4_B2B0_513D6962C84F_.wvu.Rows" localSheetId="0" hidden="1">'Приложение № 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D12" i="1" l="1"/>
  <c r="D13" i="1"/>
  <c r="D14" i="1"/>
  <c r="E12" i="1"/>
  <c r="C16" i="1"/>
  <c r="C14" i="1"/>
  <c r="C11" i="1" s="1"/>
  <c r="C9" i="1" s="1"/>
  <c r="E16" i="1" l="1"/>
  <c r="E14" i="1"/>
  <c r="E11" i="1" s="1"/>
  <c r="E9" i="1" l="1"/>
  <c r="D18" i="1" l="1"/>
  <c r="D17" i="1"/>
  <c r="D16" i="1"/>
  <c r="D15" i="1"/>
  <c r="D9" i="1" l="1"/>
  <c r="D11" i="1"/>
</calcChain>
</file>

<file path=xl/sharedStrings.xml><?xml version="1.0" encoding="utf-8"?>
<sst xmlns="http://schemas.openxmlformats.org/spreadsheetml/2006/main" count="27" uniqueCount="27">
  <si>
    <t>к заключению Счётной палаты</t>
  </si>
  <si>
    <t>в рублях</t>
  </si>
  <si>
    <t>Наименование</t>
  </si>
  <si>
    <t>Код бюджетной классификации</t>
  </si>
  <si>
    <t>Поправки, вносимые в бюджет, в рублях           (гр.5-гр.3)</t>
  </si>
  <si>
    <t>Бюджет с учётом поправок, в рублях</t>
  </si>
  <si>
    <t xml:space="preserve">Всего источников финансирования дефицита бюджета </t>
  </si>
  <si>
    <t>в том числе:</t>
  </si>
  <si>
    <t>000 01 03 00 00 00 0000 000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</si>
  <si>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</si>
  <si>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</si>
  <si>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</si>
  <si>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</si>
  <si>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</si>
  <si>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</si>
  <si>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</si>
  <si>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городских округов кредитов от других бюджетов бюджетной системы Российской Федерации в валюте Российской Федераци</t>
  </si>
  <si>
    <t>000 01 03 01 00 00 0000 800</t>
  </si>
  <si>
    <t>000 01 03 01 00 04 0000 810</t>
  </si>
  <si>
    <t>Поправки, вносимые в источники финансирования дефицита бюджета на 2021 год</t>
  </si>
  <si>
    <t>Уточнённый бюджет, в рублях</t>
  </si>
  <si>
    <t xml:space="preserve">Бюджетные кредиты из других бюджетов бюджетной системы Российской Федерации
</t>
  </si>
  <si>
    <t xml:space="preserve">   Приложение № 3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</si>
  <si>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</si>
  <si>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000 01 03 01 00 00 0000 700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</si>
  <si>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</si>
  <si>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000 01 03 01 00 04 0000 710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</si>
</sst>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8" formatCode="_-* #,##0.00_р_._-;\-* #,##0.00_р_._-;_-* &quot;-&quot;??_р_._-;_-@_-"/>
  </numFmts>
  <fonts count="25" x14ac:knownFonts="1">
    <font>
      <sz val="10"/>
      <name val="Arial Cyr"/>
      <charset val="204"/>
    </font>
    <font>
      <sz val="10"/>
      <name val="Arial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5">
    <xf numFmtId="0" fontId="0" fillId="0" borderId="0"/>
    <xf numFmtId="0" fontId="2" fillId="0" borderId="0"/>
    <xf numFmtId="0" fontId="1" fillId="0" borderId="0"/>
    <xf numFmtId="0" fontId="6" fillId="0" borderId="0"/>
    <xf numFmtId="0" fontId="7" fillId="0" borderId="0"/>
    <xf numFmtId="0" fontId="8" fillId="0" borderId="0"/>
    <xf numFmtId="0" fontId="8" fillId="0" borderId="0"/>
    <xf numFmtId="0" fontId="2" fillId="0" borderId="0"/>
    <xf numFmtId="168" fontId="6" fillId="0" borderId="0" applyFont="0" applyFill="0" applyBorder="0" applyAlignment="0" applyProtection="0"/>
    <xf numFmtId="0" fontId="8" fillId="0" borderId="0"/>
    <xf numFmtId="0" fontId="8" fillId="0" borderId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10" borderId="0" applyNumberFormat="0" applyBorder="0" applyAlignment="0" applyProtection="0"/>
    <xf numFmtId="0" fontId="10" fillId="4" borderId="3" applyNumberFormat="0" applyAlignment="0" applyProtection="0"/>
    <xf numFmtId="0" fontId="11" fillId="11" borderId="4" applyNumberFormat="0" applyAlignment="0" applyProtection="0"/>
    <xf numFmtId="0" fontId="12" fillId="11" borderId="3" applyNumberFormat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8" applyNumberFormat="0" applyFill="0" applyAlignment="0" applyProtection="0"/>
    <xf numFmtId="0" fontId="17" fillId="12" borderId="9" applyNumberFormat="0" applyAlignment="0" applyProtection="0"/>
    <xf numFmtId="0" fontId="18" fillId="0" borderId="0" applyNumberFormat="0" applyFill="0" applyBorder="0" applyAlignment="0" applyProtection="0"/>
    <xf numFmtId="0" fontId="19" fillId="13" borderId="0" applyNumberFormat="0" applyBorder="0" applyAlignment="0" applyProtection="0"/>
    <xf numFmtId="0" fontId="2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0" fontId="2" fillId="14" borderId="10" applyNumberFormat="0" applyFont="0" applyAlignment="0" applyProtection="0"/>
    <xf numFmtId="0" fontId="22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0" applyNumberFormat="0" applyBorder="0" applyAlignment="0" applyProtection="0"/>
  </cellStyleXfs>
  <cellXfs count="36">
    <xf numFmtId="0" fontId="0" fillId="0" borderId="0" xfId="0"/>
    <xf numFmtId="3" fontId="3" fillId="0" borderId="0" xfId="0" applyNumberFormat="1" applyFont="1" applyFill="1" applyBorder="1" applyAlignment="1">
      <alignment horizontal="right"/>
    </xf>
    <xf numFmtId="4" fontId="3" fillId="0" borderId="0" xfId="0" applyNumberFormat="1" applyFont="1" applyFill="1" applyBorder="1" applyAlignment="1">
      <alignment horizontal="right"/>
    </xf>
    <xf numFmtId="3" fontId="3" fillId="0" borderId="0" xfId="0" applyNumberFormat="1" applyFont="1" applyFill="1" applyBorder="1" applyAlignment="1"/>
    <xf numFmtId="4" fontId="3" fillId="0" borderId="0" xfId="0" applyNumberFormat="1" applyFont="1" applyFill="1" applyBorder="1" applyAlignment="1"/>
    <xf numFmtId="4" fontId="3" fillId="0" borderId="0" xfId="0" applyNumberFormat="1" applyFont="1"/>
    <xf numFmtId="0" fontId="3" fillId="0" borderId="0" xfId="0" applyFont="1"/>
    <xf numFmtId="0" fontId="3" fillId="0" borderId="0" xfId="0" applyFont="1" applyAlignment="1">
      <alignment horizontal="center"/>
    </xf>
    <xf numFmtId="0" fontId="5" fillId="0" borderId="1" xfId="0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4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3" fontId="5" fillId="0" borderId="2" xfId="1" applyNumberFormat="1" applyFont="1" applyFill="1" applyBorder="1" applyAlignment="1">
      <alignment horizontal="center" vertical="center" wrapText="1"/>
    </xf>
    <xf numFmtId="3" fontId="5" fillId="0" borderId="1" xfId="2" applyNumberFormat="1" applyFont="1" applyFill="1" applyBorder="1" applyAlignment="1" applyProtection="1">
      <alignment horizontal="center" vertical="center" wrapText="1"/>
      <protection locked="0"/>
    </xf>
    <xf numFmtId="3" fontId="5" fillId="0" borderId="1" xfId="2" applyNumberFormat="1" applyFont="1" applyBorder="1" applyAlignment="1">
      <alignment horizontal="center" vertical="center" wrapText="1"/>
    </xf>
    <xf numFmtId="0" fontId="5" fillId="0" borderId="2" xfId="0" applyFont="1" applyFill="1" applyBorder="1" applyAlignment="1">
      <alignment vertical="top" wrapText="1"/>
    </xf>
    <xf numFmtId="0" fontId="5" fillId="0" borderId="2" xfId="0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0" xfId="0" applyFont="1" applyFill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right" wrapText="1"/>
    </xf>
    <xf numFmtId="4" fontId="3" fillId="0" borderId="1" xfId="0" applyNumberFormat="1" applyFont="1" applyFill="1" applyBorder="1"/>
    <xf numFmtId="0" fontId="3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3" fontId="3" fillId="0" borderId="0" xfId="0" applyNumberFormat="1" applyFont="1" applyFill="1" applyBorder="1" applyAlignment="1">
      <alignment horizontal="right"/>
    </xf>
    <xf numFmtId="3" fontId="5" fillId="0" borderId="0" xfId="0" applyNumberFormat="1" applyFont="1" applyFill="1" applyAlignment="1">
      <alignment horizontal="center" wrapText="1"/>
    </xf>
    <xf numFmtId="4" fontId="5" fillId="0" borderId="0" xfId="0" applyNumberFormat="1" applyFont="1" applyFill="1" applyAlignment="1">
      <alignment horizontal="center" wrapText="1"/>
    </xf>
    <xf numFmtId="0" fontId="3" fillId="0" borderId="0" xfId="0" applyFont="1" applyAlignment="1">
      <alignment horizontal="center" wrapText="1"/>
    </xf>
    <xf numFmtId="4" fontId="3" fillId="0" borderId="0" xfId="0" applyNumberFormat="1" applyFont="1" applyAlignment="1">
      <alignment horizontal="center" wrapText="1"/>
    </xf>
    <xf numFmtId="4" fontId="3" fillId="0" borderId="0" xfId="0" applyNumberFormat="1" applyFont="1" applyFill="1" applyBorder="1" applyAlignment="1">
      <alignment horizontal="right"/>
    </xf>
    <xf numFmtId="0" fontId="4" fillId="0" borderId="0" xfId="0" applyFont="1" applyAlignment="1"/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wrapText="1"/>
    </xf>
  </cellXfs>
  <cellStyles count="35">
    <cellStyle name="Акцент1 2" xfId="11"/>
    <cellStyle name="Акцент2 2" xfId="12"/>
    <cellStyle name="Акцент3 2" xfId="13"/>
    <cellStyle name="Акцент4 2" xfId="14"/>
    <cellStyle name="Акцент5 2" xfId="15"/>
    <cellStyle name="Акцент6 2" xfId="16"/>
    <cellStyle name="Ввод  2" xfId="17"/>
    <cellStyle name="Вывод 2" xfId="18"/>
    <cellStyle name="Вычисление 2" xfId="19"/>
    <cellStyle name="Заголовок 1 2" xfId="20"/>
    <cellStyle name="Заголовок 2 2" xfId="21"/>
    <cellStyle name="Заголовок 3 2" xfId="22"/>
    <cellStyle name="Заголовок 4 2" xfId="23"/>
    <cellStyle name="Итог 2" xfId="24"/>
    <cellStyle name="Контрольная ячейка 2" xfId="25"/>
    <cellStyle name="Название 2" xfId="26"/>
    <cellStyle name="Нейтральный 2" xfId="27"/>
    <cellStyle name="Обычный" xfId="0" builtinId="0"/>
    <cellStyle name="Обычный 2" xfId="5"/>
    <cellStyle name="Обычный 2 2" xfId="28"/>
    <cellStyle name="Обычный 3" xfId="6"/>
    <cellStyle name="Обычный 4" xfId="7"/>
    <cellStyle name="Обычный 5" xfId="4"/>
    <cellStyle name="Обычный 6" xfId="9"/>
    <cellStyle name="Обычный 7" xfId="10"/>
    <cellStyle name="Обычный 8" xfId="3"/>
    <cellStyle name="Обычный_приложения 10" xfId="2"/>
    <cellStyle name="Обычный_расходы" xfId="1"/>
    <cellStyle name="Плохой 2" xfId="29"/>
    <cellStyle name="Пояснение 2" xfId="30"/>
    <cellStyle name="Примечание 2" xfId="31"/>
    <cellStyle name="Связанная ячейка 2" xfId="32"/>
    <cellStyle name="Текст предупреждения 2" xfId="33"/>
    <cellStyle name="Финансовый 2" xfId="8"/>
    <cellStyle name="Хороший 2" xfId="3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zoomScale="75" zoomScaleNormal="75" workbookViewId="0">
      <selection activeCell="E18" sqref="E18"/>
    </sheetView>
  </sheetViews>
  <sheetFormatPr defaultColWidth="9" defaultRowHeight="18.75" x14ac:dyDescent="0.3"/>
  <cols>
    <col min="1" max="1" width="59.5703125" style="6" customWidth="1"/>
    <col min="2" max="2" width="37.140625" style="6" customWidth="1"/>
    <col min="3" max="3" width="23.42578125" style="5" customWidth="1"/>
    <col min="4" max="4" width="25" style="5" customWidth="1"/>
    <col min="5" max="5" width="22.42578125" style="5" customWidth="1"/>
    <col min="6" max="16384" width="9" style="6"/>
  </cols>
  <sheetData>
    <row r="1" spans="1:5" s="3" customFormat="1" x14ac:dyDescent="0.3">
      <c r="A1" s="1"/>
      <c r="B1" s="1"/>
      <c r="C1" s="2"/>
      <c r="E1" s="2" t="s">
        <v>22</v>
      </c>
    </row>
    <row r="2" spans="1:5" s="3" customFormat="1" x14ac:dyDescent="0.3">
      <c r="A2" s="27"/>
      <c r="B2" s="27"/>
      <c r="C2" s="32" t="s">
        <v>0</v>
      </c>
      <c r="D2" s="32"/>
      <c r="E2" s="33"/>
    </row>
    <row r="3" spans="1:5" s="3" customFormat="1" x14ac:dyDescent="0.3">
      <c r="C3" s="4"/>
      <c r="D3" s="4"/>
      <c r="E3" s="4"/>
    </row>
    <row r="4" spans="1:5" s="3" customFormat="1" ht="18.75" customHeight="1" x14ac:dyDescent="0.3">
      <c r="A4" s="28" t="s">
        <v>19</v>
      </c>
      <c r="B4" s="28"/>
      <c r="C4" s="29"/>
      <c r="D4" s="29"/>
      <c r="E4" s="29"/>
    </row>
    <row r="5" spans="1:5" ht="18.75" customHeight="1" x14ac:dyDescent="0.3">
      <c r="A5" s="30"/>
      <c r="B5" s="30"/>
      <c r="C5" s="31"/>
    </row>
    <row r="6" spans="1:5" x14ac:dyDescent="0.3">
      <c r="A6" s="7"/>
      <c r="E6" s="2" t="s">
        <v>1</v>
      </c>
    </row>
    <row r="7" spans="1:5" ht="75" x14ac:dyDescent="0.3">
      <c r="A7" s="8" t="s">
        <v>2</v>
      </c>
      <c r="B7" s="8" t="s">
        <v>3</v>
      </c>
      <c r="C7" s="9" t="s">
        <v>20</v>
      </c>
      <c r="D7" s="10" t="s">
        <v>4</v>
      </c>
      <c r="E7" s="11" t="s">
        <v>5</v>
      </c>
    </row>
    <row r="8" spans="1:5" x14ac:dyDescent="0.3">
      <c r="A8" s="12">
        <v>1</v>
      </c>
      <c r="B8" s="12">
        <v>2</v>
      </c>
      <c r="C8" s="13">
        <v>3</v>
      </c>
      <c r="D8" s="14">
        <v>4</v>
      </c>
      <c r="E8" s="15">
        <v>5</v>
      </c>
    </row>
    <row r="9" spans="1:5" s="19" customFormat="1" ht="39" customHeight="1" x14ac:dyDescent="0.3">
      <c r="A9" s="16" t="s">
        <v>6</v>
      </c>
      <c r="B9" s="17"/>
      <c r="C9" s="18">
        <f>C11+C16</f>
        <v>1828905191</v>
      </c>
      <c r="D9" s="18">
        <f>E9-C9</f>
        <v>3263058</v>
      </c>
      <c r="E9" s="18">
        <f>E11+E16</f>
        <v>1832168249</v>
      </c>
    </row>
    <row r="10" spans="1:5" s="23" customFormat="1" ht="21" customHeight="1" x14ac:dyDescent="0.3">
      <c r="A10" s="20" t="s">
        <v>7</v>
      </c>
      <c r="B10" s="21"/>
      <c r="C10" s="22"/>
      <c r="D10" s="22"/>
      <c r="E10" s="22"/>
    </row>
    <row r="11" spans="1:5" s="23" customFormat="1" ht="42" customHeight="1" x14ac:dyDescent="0.3">
      <c r="A11" s="24" t="s">
        <v>21</v>
      </c>
      <c r="B11" s="25" t="s">
        <v>8</v>
      </c>
      <c r="C11" s="26">
        <f>-C14</f>
        <v>-100000000</v>
      </c>
      <c r="D11" s="22">
        <f t="shared" ref="D11:D18" si="0">E11-C11</f>
        <v>33577600</v>
      </c>
      <c r="E11" s="26">
        <f>-E14+E12</f>
        <v>-66422400</v>
      </c>
    </row>
    <row r="12" spans="1:5" s="23" customFormat="1" ht="68.25" customHeight="1" x14ac:dyDescent="0.3">
      <c r="A12" s="34" t="s">
        <v>23</v>
      </c>
      <c r="B12" s="35" t="s">
        <v>24</v>
      </c>
      <c r="C12" s="26"/>
      <c r="D12" s="22">
        <f t="shared" si="0"/>
        <v>44770000</v>
      </c>
      <c r="E12" s="26">
        <f>E13</f>
        <v>44770000</v>
      </c>
    </row>
    <row r="13" spans="1:5" s="23" customFormat="1" ht="75" customHeight="1" x14ac:dyDescent="0.3">
      <c r="A13" s="34" t="s">
        <v>25</v>
      </c>
      <c r="B13" s="35" t="s">
        <v>26</v>
      </c>
      <c r="C13" s="26"/>
      <c r="D13" s="22">
        <f t="shared" si="0"/>
        <v>44770000</v>
      </c>
      <c r="E13" s="26">
        <v>44770000</v>
      </c>
    </row>
    <row r="14" spans="1:5" s="23" customFormat="1" ht="60" customHeight="1" x14ac:dyDescent="0.3">
      <c r="A14" s="20" t="s">
        <v>15</v>
      </c>
      <c r="B14" s="25" t="s">
        <v>17</v>
      </c>
      <c r="C14" s="26">
        <f t="shared" ref="C14:E14" si="1">C15</f>
        <v>100000000</v>
      </c>
      <c r="D14" s="22">
        <f t="shared" si="0"/>
        <v>11192400</v>
      </c>
      <c r="E14" s="26">
        <f t="shared" si="1"/>
        <v>111192400</v>
      </c>
    </row>
    <row r="15" spans="1:5" s="23" customFormat="1" ht="75" x14ac:dyDescent="0.3">
      <c r="A15" s="20" t="s">
        <v>16</v>
      </c>
      <c r="B15" s="25" t="s">
        <v>18</v>
      </c>
      <c r="C15" s="26">
        <v>100000000</v>
      </c>
      <c r="D15" s="22">
        <f t="shared" si="0"/>
        <v>11192400</v>
      </c>
      <c r="E15" s="26">
        <v>111192400</v>
      </c>
    </row>
    <row r="16" spans="1:5" s="23" customFormat="1" ht="39" customHeight="1" x14ac:dyDescent="0.3">
      <c r="A16" s="24" t="s">
        <v>9</v>
      </c>
      <c r="B16" s="25" t="s">
        <v>10</v>
      </c>
      <c r="C16" s="26">
        <f>C18-C17</f>
        <v>1928905191</v>
      </c>
      <c r="D16" s="22">
        <f t="shared" si="0"/>
        <v>-30314542</v>
      </c>
      <c r="E16" s="26">
        <f>E18-E17</f>
        <v>1898590649</v>
      </c>
    </row>
    <row r="17" spans="1:5" s="23" customFormat="1" ht="42" customHeight="1" x14ac:dyDescent="0.3">
      <c r="A17" s="24" t="s">
        <v>11</v>
      </c>
      <c r="B17" s="25" t="s">
        <v>12</v>
      </c>
      <c r="C17" s="26">
        <v>550847075</v>
      </c>
      <c r="D17" s="22">
        <f t="shared" si="0"/>
        <v>30314542</v>
      </c>
      <c r="E17" s="26">
        <v>581161617</v>
      </c>
    </row>
    <row r="18" spans="1:5" ht="37.5" x14ac:dyDescent="0.3">
      <c r="A18" s="24" t="s">
        <v>13</v>
      </c>
      <c r="B18" s="25" t="s">
        <v>14</v>
      </c>
      <c r="C18" s="26">
        <v>2479752266</v>
      </c>
      <c r="D18" s="22">
        <f t="shared" si="0"/>
        <v>0</v>
      </c>
      <c r="E18" s="26">
        <v>2479752266</v>
      </c>
    </row>
  </sheetData>
  <sheetProtection selectLockedCells="1" selectUnlockedCells="1"/>
  <mergeCells count="4">
    <mergeCell ref="A2:B2"/>
    <mergeCell ref="A4:E4"/>
    <mergeCell ref="A5:C5"/>
    <mergeCell ref="C2:E2"/>
  </mergeCells>
  <pageMargins left="1.18055555555556" right="0.39305555555555599" top="0.78680555555555598" bottom="0.78680555555555598" header="0.51180555555555596" footer="0.51180555555555596"/>
  <pageSetup paperSize="9" scale="5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 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2018-12-18T08:50:00Z</cp:lastPrinted>
  <dcterms:created xsi:type="dcterms:W3CDTF">2018-12-18T05:11:00Z</dcterms:created>
  <dcterms:modified xsi:type="dcterms:W3CDTF">2021-09-15T04:53:08Z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