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5.2021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4" i="1" l="1"/>
  <c r="C12" i="1"/>
  <c r="C11" i="1"/>
  <c r="C9" i="1" s="1"/>
  <c r="E14" i="1" l="1"/>
  <c r="E12" i="1"/>
  <c r="E11" i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<sst xmlns="http://schemas.openxmlformats.org/spreadsheetml/2006/main" count="23" uniqueCount="23">
  <si>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</si>
  <si>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</si>
  <si>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</si>
  <si>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</si>
  <si>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</si>
  <si>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</si>
  <si>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</si>
  <si>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</si>
  <si>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</si>
  <si>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</si>
  <si>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</si>
  <si>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</si>
  <si>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</si>
  <si>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</si>
  <si>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</si>
  <si>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</si>
  <si>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</si>
  <si>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</si>
  <si>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</si>
  <si>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Поправки, вносимые в источники финансирования дефицита бюджета на 2021 год</t>
  </si>
  <si>
    <t>Уточнённый бюджет, в рублях</t>
  </si>
  <si>
    <t xml:space="preserve">   Приложение № 3</t>
  </si>
  <si>
    <t xml:space="preserve">Бюджетные кредиты из других бюджетов бюджетной системы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</si>
</sst>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A11" sqref="A11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42578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21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19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20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1535997989</v>
      </c>
      <c r="D9" s="18">
        <f>E9-C9</f>
        <v>324255713</v>
      </c>
      <c r="E9" s="18">
        <f>E11+E14</f>
        <v>1860253702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22</v>
      </c>
      <c r="B11" s="25" t="s">
        <v>8</v>
      </c>
      <c r="C11" s="26">
        <f>-C12</f>
        <v>-100000000</v>
      </c>
      <c r="D11" s="22">
        <f t="shared" ref="D11:D16" si="0">E11-C11</f>
        <v>0</v>
      </c>
      <c r="E11" s="26">
        <f>-E12</f>
        <v>-100000000</v>
      </c>
    </row>
    <row r="12" spans="1:5" s="23" customFormat="1" ht="60" customHeight="1" x14ac:dyDescent="0.3">
      <c r="A12" s="20" t="s">
        <v>15</v>
      </c>
      <c r="B12" s="25" t="s">
        <v>17</v>
      </c>
      <c r="C12" s="26">
        <f t="shared" ref="C12:E12" si="1">C13</f>
        <v>100000000</v>
      </c>
      <c r="D12" s="22">
        <f t="shared" si="0"/>
        <v>0</v>
      </c>
      <c r="E12" s="26">
        <f t="shared" si="1"/>
        <v>100000000</v>
      </c>
    </row>
    <row r="13" spans="1:5" s="23" customFormat="1" ht="75" x14ac:dyDescent="0.3">
      <c r="A13" s="20" t="s">
        <v>16</v>
      </c>
      <c r="B13" s="25" t="s">
        <v>18</v>
      </c>
      <c r="C13" s="26">
        <v>100000000</v>
      </c>
      <c r="D13" s="22">
        <f t="shared" si="0"/>
        <v>0</v>
      </c>
      <c r="E13" s="26">
        <v>100000000</v>
      </c>
    </row>
    <row r="14" spans="1:5" s="23" customFormat="1" ht="39" customHeight="1" x14ac:dyDescent="0.3">
      <c r="A14" s="24" t="s">
        <v>9</v>
      </c>
      <c r="B14" s="25" t="s">
        <v>10</v>
      </c>
      <c r="C14" s="26">
        <f>C16-C15</f>
        <v>1635997989</v>
      </c>
      <c r="D14" s="22">
        <f t="shared" si="0"/>
        <v>324255713</v>
      </c>
      <c r="E14" s="26">
        <f>E16-E15</f>
        <v>1960253702</v>
      </c>
    </row>
    <row r="15" spans="1:5" s="23" customFormat="1" ht="35.25" customHeight="1" x14ac:dyDescent="0.3">
      <c r="A15" s="24" t="s">
        <v>11</v>
      </c>
      <c r="B15" s="25" t="s">
        <v>12</v>
      </c>
      <c r="C15" s="26">
        <v>843754277</v>
      </c>
      <c r="D15" s="22">
        <f t="shared" si="0"/>
        <v>-324255713</v>
      </c>
      <c r="E15" s="26">
        <v>519498564</v>
      </c>
    </row>
    <row r="16" spans="1:5" ht="37.5" x14ac:dyDescent="0.3">
      <c r="A16" s="24" t="s">
        <v>13</v>
      </c>
      <c r="B16" s="25" t="s">
        <v>14</v>
      </c>
      <c r="C16" s="26">
        <v>2479752266</v>
      </c>
      <c r="D16" s="22">
        <f t="shared" si="0"/>
        <v>0</v>
      </c>
      <c r="E16" s="26">
        <v>2479752266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2021-06-03T08:50:02Z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