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G8" i="33" l="1"/>
  <c r="I6" i="33" l="1"/>
  <c r="L145" i="33"/>
  <c r="G145" i="33" l="1"/>
  <c r="J145" i="33" s="1"/>
  <c r="I5" i="33"/>
  <c r="F6" i="33"/>
  <c r="F5" i="33" s="1"/>
  <c r="D145" i="33"/>
  <c r="G7" i="33"/>
  <c r="D7" i="33"/>
  <c r="H5" i="33"/>
  <c r="E5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<sst xmlns="http://schemas.openxmlformats.org/spreadsheetml/2006/main" count="383" uniqueCount="259">
  <si>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</si>
  <si>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</si>
  <si>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</si>
  <si>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</si>
  <si>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</si>
  <si>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</si>
  <si>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</si>
  <si>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</si>
  <si>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</si>
  <si>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</si>
  <si>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</si>
  <si>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</si>
  <si>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</si>
  <si>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</si>
  <si>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</si>
  <si>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</si>
  <si>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</si>
  <si>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</si>
  <si>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</si>
  <si>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</si>
  <si>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</si>
  <si>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</si>
  <si>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</si>
  <si>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</si>
  <si>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</si>
  <si>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</si>
  <si>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</si>
  <si>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</si>
  <si>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</si>
  <si>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</si>
  <si>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</si>
  <si>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</si>
  <si>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</si>
  <si>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</si>
  <si>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</si>
  <si>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</si>
  <si>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</si>
  <si>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</si>
  <si>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</si>
  <si>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</si>
  <si>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</si>
  <si>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</si>
  <si>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</si>
  <si>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</si>
  <si>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</si>
  <si>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</si>
  <si>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</si>
  <si>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</si>
  <si>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</si>
  <si>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</si>
  <si>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</si>
  <si>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</si>
  <si>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</si>
  <si>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</si>
  <si>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</si>
  <si>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</si>
  <si>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</si>
  <si>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</si>
  <si>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</si>
  <si>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</si>
  <si>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</si>
  <si>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</si>
  <si>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</si>
  <si>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</si>
  <si>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</si>
  <si>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</si>
  <si>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</si>
  <si>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</si>
  <si>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</si>
  <si>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</si>
  <si>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</si>
  <si>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</si>
  <si>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</si>
  <si>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</si>
  <si>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</si>
  <si>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</si>
  <si>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</si>
  <si>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</si>
  <si>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</si>
  <si>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</si>
  <si>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</si>
  <si>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</si>
  <si>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</si>
  <si>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</si>
  <si>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</si>
  <si>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</si>
  <si>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</si>
  <si>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</si>
  <si>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</si>
  <si>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</si>
  <si>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</si>
  <si>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</si>
  <si>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</si>
  <si>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</si>
  <si>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</si>
  <si>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</si>
  <si>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</si>
  <si>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</si>
  <si>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</si>
  <si>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</si>
  <si>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</si>
  <si>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</si>
  <si>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</si>
  <si>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</si>
  <si>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</si>
  <si>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</si>
  <si>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</si>
  <si>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</si>
  <si>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</si>
  <si>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</si>
  <si>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</si>
  <si>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</si>
  <si>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</si>
  <si>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</si>
  <si>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</si>
  <si>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</si>
  <si>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</si>
  <si>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</si>
  <si>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</si>
  <si>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</si>
  <si>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</si>
  <si>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</si>
  <si>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</si>
  <si>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</si>
  <si>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</si>
  <si>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</si>
  <si>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</si>
  <si>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</si>
  <si>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</si>
  <si>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</si>
  <si>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</si>
  <si>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</si>
  <si>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</si>
  <si>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</si>
  <si>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</si>
  <si>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</si>
  <si>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</si>
  <si>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</si>
  <si>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</si>
  <si>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</si>
  <si>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</si>
  <si>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</si>
  <si>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</si>
  <si>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</si>
  <si>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</si>
  <si>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</si>
  <si>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</si>
  <si>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</si>
  <si>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</si>
  <si>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</si>
  <si>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</si>
  <si>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</si>
  <si>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</si>
  <si>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</si>
  <si>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</si>
  <si>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</si>
  <si>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</si>
  <si>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</si>
  <si>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</si>
  <si>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</si>
  <si>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</si>
  <si>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</si>
  <si>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</si>
  <si>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</si>
  <si>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</si>
  <si>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</si>
  <si>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</si>
  <si>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</si>
  <si>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</si>
  <si>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</si>
  <si>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</si>
  <si>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</si>
  <si>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</si>
  <si>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</si>
  <si>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</si>
  <si>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</si>
  <si>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</si>
  <si>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</si>
  <si>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</si>
  <si>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</si>
  <si>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</si>
  <si>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</si>
  <si>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</si>
  <si>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</si>
  <si>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</si>
  <si>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</si>
  <si>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</si>
  <si>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</si>
  <si>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</si>
  <si>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</si>
  <si>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</si>
  <si>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</si>
  <si>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</si>
  <si>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</si>
  <si>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</si>
  <si>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</si>
  <si>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</si>
  <si>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</si>
  <si>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</si>
  <si>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</si>
  <si>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</si>
  <si>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</si>
  <si>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</si>
  <si>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</si>
  <si>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</si>
  <si>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</si>
  <si>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</si>
  <si>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</si>
  <si>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</si>
  <si>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</si>
  <si>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</si>
  <si>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</si>
  <si>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</si>
  <si>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</si>
  <si>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</si>
  <si>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</si>
  <si>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</si>
  <si>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</si>
  <si>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</si>
  <si>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</si>
  <si>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</si>
  <si>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</si>
  <si>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</si>
  <si>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</si>
  <si>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</si>
  <si>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</si>
  <si>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</si>
  <si>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</si>
  <si>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</si>
  <si>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</si>
  <si>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</si>
  <si>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</si>
  <si>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</si>
  <si>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</si>
  <si>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</si>
  <si>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</si>
  <si>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</si>
  <si>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</si>
  <si>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</si>
  <si>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</si>
  <si>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</si>
  <si>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</si>
  <si>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</si>
  <si>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</si>
  <si>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</si>
  <si>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</si>
  <si>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</si>
  <si>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</si>
  <si>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</si>
  <si>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</si>
  <si>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</si>
  <si>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</si>
  <si>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</si>
  <si>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</si>
  <si>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</si>
  <si>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</si>
  <si>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</si>
  <si>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май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</si>
  <si>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01.06.2021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</si>
</sst>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0" fillId="0" borderId="6" xfId="0" applyBorder="1" applyAlignment="1"/>
    <xf numFmtId="49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D8" sqref="D8:D9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114" t="s">
        <v>257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5" s="1" customFormat="1" ht="36" customHeight="1" x14ac:dyDescent="0.3">
      <c r="A2" s="115" t="s">
        <v>0</v>
      </c>
      <c r="B2" s="56" t="s">
        <v>1</v>
      </c>
      <c r="C2" s="102" t="s">
        <v>49</v>
      </c>
      <c r="D2" s="118" t="s">
        <v>256</v>
      </c>
      <c r="E2" s="119"/>
      <c r="F2" s="120"/>
      <c r="G2" s="121" t="s">
        <v>258</v>
      </c>
      <c r="H2" s="122"/>
      <c r="I2" s="123"/>
      <c r="J2" s="124" t="s">
        <v>123</v>
      </c>
      <c r="K2" s="125"/>
      <c r="L2" s="126"/>
      <c r="M2" s="96" t="s">
        <v>233</v>
      </c>
    </row>
    <row r="3" spans="1:15" s="1" customFormat="1" ht="39.75" customHeight="1" x14ac:dyDescent="0.3">
      <c r="A3" s="116"/>
      <c r="B3" s="11" t="s">
        <v>2</v>
      </c>
      <c r="C3" s="117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97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98" t="s">
        <v>255</v>
      </c>
      <c r="C5" s="99"/>
      <c r="D5" s="62">
        <f t="shared" ref="D5:I5" si="0">D6</f>
        <v>74654327</v>
      </c>
      <c r="E5" s="62">
        <f t="shared" si="0"/>
        <v>0</v>
      </c>
      <c r="F5" s="62">
        <f t="shared" si="0"/>
        <v>74654327</v>
      </c>
      <c r="G5" s="62">
        <f t="shared" si="0"/>
        <v>22080412.289999999</v>
      </c>
      <c r="H5" s="62">
        <f t="shared" si="0"/>
        <v>0</v>
      </c>
      <c r="I5" s="62">
        <f t="shared" si="0"/>
        <v>22080412.289999999</v>
      </c>
      <c r="J5" s="13">
        <f>G5/D5*100</f>
        <v>29.576868719210342</v>
      </c>
      <c r="K5" s="13">
        <v>0</v>
      </c>
      <c r="L5" s="63">
        <f>I5/F5*100</f>
        <v>29.576868719210342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74654327</v>
      </c>
      <c r="E6" s="62">
        <v>0</v>
      </c>
      <c r="F6" s="62">
        <f>F7+F8+F9+F145</f>
        <v>74654327</v>
      </c>
      <c r="G6" s="62">
        <f>G7+G8+G9+G145</f>
        <v>22080412.289999999</v>
      </c>
      <c r="H6" s="62">
        <v>0</v>
      </c>
      <c r="I6" s="62">
        <f>I7+I8+I9+I145</f>
        <v>22080412.289999999</v>
      </c>
      <c r="J6" s="13">
        <f t="shared" ref="J6:J25" si="1">G6/D6*100</f>
        <v>29.576868719210342</v>
      </c>
      <c r="K6" s="13">
        <v>0</v>
      </c>
      <c r="L6" s="63">
        <f>I6/F6*100</f>
        <v>29.576868719210342</v>
      </c>
      <c r="M6" s="49"/>
    </row>
    <row r="7" spans="1:15" s="2" customFormat="1" ht="47.25" customHeight="1" x14ac:dyDescent="0.3">
      <c r="A7" s="31" t="s">
        <v>14</v>
      </c>
      <c r="B7" s="36" t="s">
        <v>252</v>
      </c>
      <c r="C7" s="17" t="s">
        <v>251</v>
      </c>
      <c r="D7" s="10">
        <f>E7+F7</f>
        <v>50044516</v>
      </c>
      <c r="E7" s="10">
        <v>0</v>
      </c>
      <c r="F7" s="10">
        <v>50044516</v>
      </c>
      <c r="G7" s="10">
        <f>H7+I7</f>
        <v>20269743.82</v>
      </c>
      <c r="H7" s="10">
        <v>0</v>
      </c>
      <c r="I7" s="10">
        <v>20269743.82</v>
      </c>
      <c r="J7" s="10">
        <f t="shared" si="1"/>
        <v>40.503426629203489</v>
      </c>
      <c r="K7" s="39">
        <v>0</v>
      </c>
      <c r="L7" s="74">
        <f t="shared" ref="L7:L25" si="2">I7/F7*100</f>
        <v>40.503426629203489</v>
      </c>
      <c r="M7" s="25" t="s">
        <v>243</v>
      </c>
    </row>
    <row r="8" spans="1:15" s="2" customFormat="1" ht="42.75" customHeight="1" x14ac:dyDescent="0.3">
      <c r="A8" s="92" t="s">
        <v>15</v>
      </c>
      <c r="B8" s="100" t="s">
        <v>253</v>
      </c>
      <c r="C8" s="102" t="s">
        <v>251</v>
      </c>
      <c r="D8" s="104">
        <f>E8+F8</f>
        <v>18795402</v>
      </c>
      <c r="E8" s="104">
        <v>0</v>
      </c>
      <c r="F8" s="104">
        <v>18795402</v>
      </c>
      <c r="G8" s="104">
        <f>H8+I8</f>
        <v>1810668.47</v>
      </c>
      <c r="H8" s="104">
        <v>0</v>
      </c>
      <c r="I8" s="104">
        <v>1810668.47</v>
      </c>
      <c r="J8" s="104">
        <f t="shared" si="1"/>
        <v>9.6335713915562966</v>
      </c>
      <c r="K8" s="127">
        <v>0</v>
      </c>
      <c r="L8" s="127">
        <f t="shared" si="2"/>
        <v>9.6335713915562966</v>
      </c>
      <c r="M8" s="25" t="s">
        <v>239</v>
      </c>
    </row>
    <row r="9" spans="1:15" s="2" customFormat="1" ht="30" customHeight="1" x14ac:dyDescent="0.3">
      <c r="A9" s="105"/>
      <c r="B9" s="101"/>
      <c r="C9" s="103"/>
      <c r="D9" s="105"/>
      <c r="E9" s="105"/>
      <c r="F9" s="105"/>
      <c r="G9" s="105"/>
      <c r="H9" s="105"/>
      <c r="I9" s="105"/>
      <c r="J9" s="105"/>
      <c r="K9" s="103"/>
      <c r="L9" s="103"/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89" t="s">
        <v>12</v>
      </c>
      <c r="B26" s="90"/>
      <c r="C26" s="90"/>
      <c r="D26" s="90"/>
      <c r="E26" s="90"/>
      <c r="F26" s="90"/>
      <c r="G26" s="90"/>
      <c r="H26" s="90"/>
      <c r="I26" s="90"/>
      <c r="J26" s="91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87" t="s">
        <v>21</v>
      </c>
      <c r="C27" s="88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89" t="s">
        <v>13</v>
      </c>
      <c r="B34" s="90"/>
      <c r="C34" s="90"/>
      <c r="D34" s="90"/>
      <c r="E34" s="90"/>
      <c r="F34" s="90"/>
      <c r="G34" s="90"/>
      <c r="H34" s="90"/>
      <c r="I34" s="90"/>
      <c r="J34" s="91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87" t="s">
        <v>22</v>
      </c>
      <c r="C35" s="88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2" t="s">
        <v>144</v>
      </c>
      <c r="B40" s="94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93"/>
      <c r="B41" s="95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89" t="s">
        <v>10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1"/>
      <c r="M51" s="44"/>
    </row>
    <row r="52" spans="1:13" s="1" customFormat="1" ht="46.5" hidden="1" customHeight="1" x14ac:dyDescent="0.3">
      <c r="A52" s="61" t="s">
        <v>153</v>
      </c>
      <c r="B52" s="87" t="s">
        <v>23</v>
      </c>
      <c r="C52" s="88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89" t="s">
        <v>11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1"/>
      <c r="M64" s="44"/>
    </row>
    <row r="65" spans="1:13" s="1" customFormat="1" ht="46.5" hidden="1" customHeight="1" x14ac:dyDescent="0.3">
      <c r="A65" s="61" t="s">
        <v>193</v>
      </c>
      <c r="B65" s="87" t="s">
        <v>24</v>
      </c>
      <c r="C65" s="88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2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1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1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1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1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1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93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2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1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1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1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1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1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1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1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1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93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09" t="s">
        <v>32</v>
      </c>
      <c r="C120" s="110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09" t="s">
        <v>36</v>
      </c>
      <c r="C125" s="110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2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93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09" t="s">
        <v>38</v>
      </c>
      <c r="C128" s="110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09" t="s">
        <v>44</v>
      </c>
      <c r="C138" s="110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06" t="s">
        <v>225</v>
      </c>
      <c r="B141" s="107"/>
      <c r="C141" s="108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31" t="s">
        <v>227</v>
      </c>
      <c r="C142" s="13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5" t="s">
        <v>229</v>
      </c>
      <c r="B144" s="76" t="s">
        <v>31</v>
      </c>
      <c r="C144" s="77" t="s">
        <v>7</v>
      </c>
      <c r="D144" s="78">
        <v>360000</v>
      </c>
      <c r="E144" s="78">
        <v>0</v>
      </c>
      <c r="F144" s="78">
        <v>0</v>
      </c>
      <c r="G144" s="78">
        <v>180000</v>
      </c>
      <c r="H144" s="78">
        <v>0</v>
      </c>
      <c r="I144" s="78">
        <v>0</v>
      </c>
      <c r="J144" s="79">
        <f t="shared" si="41"/>
        <v>50</v>
      </c>
      <c r="K144" s="80">
        <v>0</v>
      </c>
      <c r="L144" s="81">
        <v>0</v>
      </c>
      <c r="M144" s="82"/>
    </row>
    <row r="145" spans="1:12" s="83" customFormat="1" ht="30.75" customHeight="1" x14ac:dyDescent="0.3">
      <c r="A145" s="130" t="s">
        <v>250</v>
      </c>
      <c r="B145" s="128" t="s">
        <v>248</v>
      </c>
      <c r="C145" s="84" t="s">
        <v>254</v>
      </c>
      <c r="D145" s="85">
        <f>E145+F145</f>
        <v>5814409</v>
      </c>
      <c r="E145" s="85">
        <v>0</v>
      </c>
      <c r="F145" s="85">
        <v>5814409</v>
      </c>
      <c r="G145" s="85">
        <f>H145+I145</f>
        <v>0</v>
      </c>
      <c r="H145" s="85">
        <v>0</v>
      </c>
      <c r="I145" s="85">
        <v>0</v>
      </c>
      <c r="J145" s="85">
        <f>G145/F145*100</f>
        <v>0</v>
      </c>
      <c r="K145" s="85">
        <v>0</v>
      </c>
      <c r="L145" s="85">
        <f>I145/F145*100</f>
        <v>0</v>
      </c>
    </row>
    <row r="146" spans="1:12" ht="46.5" customHeight="1" x14ac:dyDescent="0.3">
      <c r="A146" s="105"/>
      <c r="B146" s="129"/>
      <c r="C146" s="56" t="s">
        <v>4</v>
      </c>
      <c r="D146" s="40">
        <v>97639</v>
      </c>
      <c r="E146" s="40">
        <v>0</v>
      </c>
      <c r="F146" s="86">
        <v>97639</v>
      </c>
      <c r="G146" s="40">
        <v>0</v>
      </c>
      <c r="H146" s="40">
        <v>0</v>
      </c>
      <c r="I146" s="40">
        <v>97639</v>
      </c>
      <c r="J146" s="40">
        <v>0</v>
      </c>
      <c r="K146" s="40">
        <v>0</v>
      </c>
      <c r="L146" s="40">
        <v>0</v>
      </c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42">
    <mergeCell ref="B145:B146"/>
    <mergeCell ref="A145:A146"/>
    <mergeCell ref="A8:A9"/>
    <mergeCell ref="E8:E9"/>
    <mergeCell ref="F8:F9"/>
    <mergeCell ref="B142:C142"/>
    <mergeCell ref="B125:C125"/>
    <mergeCell ref="A79:A88"/>
    <mergeCell ref="B120:C120"/>
    <mergeCell ref="B138:C138"/>
    <mergeCell ref="A1:L1"/>
    <mergeCell ref="A2:A3"/>
    <mergeCell ref="C2:C3"/>
    <mergeCell ref="D2:F2"/>
    <mergeCell ref="G2:I2"/>
    <mergeCell ref="J2:L2"/>
    <mergeCell ref="A141:C141"/>
    <mergeCell ref="B128:C128"/>
    <mergeCell ref="A126:A127"/>
    <mergeCell ref="B126:B127"/>
    <mergeCell ref="A64:L64"/>
    <mergeCell ref="B65:C65"/>
    <mergeCell ref="A71:A77"/>
    <mergeCell ref="M2:M3"/>
    <mergeCell ref="B5:C5"/>
    <mergeCell ref="A26:J26"/>
    <mergeCell ref="B27:C27"/>
    <mergeCell ref="B8:B9"/>
    <mergeCell ref="C8:C9"/>
    <mergeCell ref="D8:D9"/>
    <mergeCell ref="J8:J9"/>
    <mergeCell ref="L8:L9"/>
    <mergeCell ref="K8:K9"/>
    <mergeCell ref="G8:G9"/>
    <mergeCell ref="H8:H9"/>
    <mergeCell ref="I8:I9"/>
    <mergeCell ref="B52:C52"/>
    <mergeCell ref="A34:J34"/>
    <mergeCell ref="B35:C35"/>
    <mergeCell ref="A40:A41"/>
    <mergeCell ref="B40:B41"/>
    <mergeCell ref="A51:L51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2021-06-16T10:08:02Z</dcterms:modified>
</cp:coreProperties>
</file>