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муниципальные!$A$1:$X$12</definedName>
  </definedNames>
  <calcPr calcId="162913"/>
</workbook>
</file>

<file path=xl/calcChain.xml><?xml version="1.0" encoding="utf-8"?>
<calcChain xmlns="http://schemas.openxmlformats.org/spreadsheetml/2006/main">
  <c r="W10" i="33" l="1"/>
  <c r="W9" i="33"/>
  <c r="W8" i="33"/>
  <c r="L10" i="33" l="1"/>
  <c r="S10" i="33"/>
  <c r="D10" i="33"/>
  <c r="H10" i="33"/>
  <c r="T10" i="33" l="1"/>
  <c r="P10" i="33"/>
  <c r="W7" i="33" l="1"/>
  <c r="W11" i="33"/>
  <c r="S8" i="33"/>
  <c r="S9" i="33"/>
  <c r="L8" i="33"/>
  <c r="L9" i="33"/>
  <c r="H8" i="33"/>
  <c r="H9" i="33"/>
  <c r="P9" i="33" s="1"/>
  <c r="D8" i="33"/>
  <c r="D9" i="33"/>
  <c r="T8" i="33" l="1"/>
  <c r="T9" i="33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<sst xmlns="http://schemas.openxmlformats.org/spreadsheetml/2006/main" count="179" uniqueCount="88">
  <si>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</si>
  <si>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</si>
  <si>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</si>
  <si>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</si>
  <si>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</si>
  <si>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</si>
  <si>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</si>
  <si>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</si>
  <si>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</si>
  <si>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</si>
  <si>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</si>
  <si>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</si>
  <si>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</si>
  <si>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</si>
  <si>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</si>
  <si>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</si>
  <si>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</si>
  <si>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</si>
  <si>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</si>
  <si>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</si>
  <si>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</si>
  <si>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</si>
  <si>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</si>
  <si>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</si>
  <si>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</si>
  <si>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</si>
  <si>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</si>
  <si>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</si>
  <si>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</si>
  <si>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</si>
  <si>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</si>
  <si>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</si>
  <si>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</si>
  <si>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</si>
  <si>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</si>
  <si>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</si>
  <si>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</si>
  <si>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</si>
  <si>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</si>
  <si>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</si>
  <si>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</si>
  <si>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</si>
  <si>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</si>
  <si>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</si>
  <si>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</si>
  <si>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</si>
  <si>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</si>
  <si>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</si>
  <si>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</si>
  <si>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</si>
  <si>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</si>
  <si>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</si>
  <si>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</si>
  <si>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</si>
  <si>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</si>
  <si>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</si>
  <si>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</si>
  <si>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</si>
  <si>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</si>
  <si>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</si>
  <si>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</si>
  <si>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</si>
  <si>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</si>
  <si>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</si>
  <si>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</si>
  <si>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</si>
  <si>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</si>
  <si>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</si>
  <si>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</si>
  <si>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</si>
  <si>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</si>
  <si>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</si>
  <si>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</si>
  <si>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</si>
  <si>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</si>
  <si>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</si>
  <si>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</si>
  <si>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</si>
  <si>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</si>
  <si>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</si>
  <si>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</si>
  <si>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</si>
  <si>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</si>
  <si>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</si>
  <si>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Заключен муниципальный контракт со сроком окончания выполнения работ - 30.10.2020.</t>
  </si>
  <si>
    <t xml:space="preserve">Исполнение 0,0%, проект муниципального контракта на выполнение работ по проведению обследования и паспортизации объекта на соответствие требованиям по обеспечению беспрепятственного доступа инвалидов и малообеспеченных групп населения проходит согласование специалистов. </t>
  </si>
  <si>
    <t>Неисполнение в связи с длительностью проведения обследования и составления паспорта доступности.</t>
  </si>
  <si>
    <t>Освоение на 01.11.2020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</si>
</sst>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41" fillId="0" borderId="5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RowHeight="18.75" x14ac:dyDescent="0.3"/>
  <cols>
    <col min="1" max="1" width="9.140625" style="5" customWidth="1"/>
    <col min="2" max="2" width="50.7109375" style="69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91.28515625" style="63" hidden="1" customWidth="1"/>
    <col min="26" max="16384" width="9.140625" style="2"/>
  </cols>
  <sheetData>
    <row r="1" spans="1:25" s="22" customFormat="1" ht="62.25" customHeight="1" x14ac:dyDescent="0.3">
      <c r="A1" s="82" t="s">
        <v>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Y1" s="63"/>
    </row>
    <row r="2" spans="1:25" s="1" customFormat="1" ht="57" customHeight="1" x14ac:dyDescent="0.3">
      <c r="A2" s="88" t="s">
        <v>0</v>
      </c>
      <c r="B2" s="23" t="s">
        <v>1</v>
      </c>
      <c r="C2" s="89" t="s">
        <v>20</v>
      </c>
      <c r="D2" s="74" t="s">
        <v>81</v>
      </c>
      <c r="E2" s="75"/>
      <c r="F2" s="75"/>
      <c r="G2" s="76"/>
      <c r="H2" s="93" t="s">
        <v>80</v>
      </c>
      <c r="I2" s="94"/>
      <c r="J2" s="94"/>
      <c r="K2" s="95"/>
      <c r="L2" s="87" t="s">
        <v>87</v>
      </c>
      <c r="M2" s="87"/>
      <c r="N2" s="87"/>
      <c r="O2" s="87"/>
      <c r="P2" s="90" t="s">
        <v>79</v>
      </c>
      <c r="Q2" s="91"/>
      <c r="R2" s="91"/>
      <c r="S2" s="92"/>
      <c r="T2" s="84" t="s">
        <v>82</v>
      </c>
      <c r="U2" s="85"/>
      <c r="V2" s="85"/>
      <c r="W2" s="86"/>
      <c r="X2" s="96" t="s">
        <v>50</v>
      </c>
      <c r="Y2" s="19" t="s">
        <v>83</v>
      </c>
    </row>
    <row r="3" spans="1:25" s="1" customFormat="1" ht="37.5" customHeight="1" x14ac:dyDescent="0.3">
      <c r="A3" s="88"/>
      <c r="B3" s="71" t="s">
        <v>2</v>
      </c>
      <c r="C3" s="89"/>
      <c r="D3" s="55" t="s">
        <v>23</v>
      </c>
      <c r="E3" s="55" t="s">
        <v>24</v>
      </c>
      <c r="F3" s="55" t="s">
        <v>48</v>
      </c>
      <c r="G3" s="55" t="s">
        <v>25</v>
      </c>
      <c r="H3" s="71" t="s">
        <v>23</v>
      </c>
      <c r="I3" s="71" t="s">
        <v>24</v>
      </c>
      <c r="J3" s="71" t="s">
        <v>48</v>
      </c>
      <c r="K3" s="71" t="s">
        <v>25</v>
      </c>
      <c r="L3" s="54" t="s">
        <v>23</v>
      </c>
      <c r="M3" s="54" t="s">
        <v>24</v>
      </c>
      <c r="N3" s="54" t="s">
        <v>48</v>
      </c>
      <c r="O3" s="54" t="s">
        <v>25</v>
      </c>
      <c r="P3" s="54" t="s">
        <v>23</v>
      </c>
      <c r="Q3" s="54" t="s">
        <v>24</v>
      </c>
      <c r="R3" s="54" t="s">
        <v>48</v>
      </c>
      <c r="S3" s="54" t="s">
        <v>25</v>
      </c>
      <c r="T3" s="24" t="s">
        <v>23</v>
      </c>
      <c r="U3" s="24" t="s">
        <v>24</v>
      </c>
      <c r="V3" s="24" t="s">
        <v>48</v>
      </c>
      <c r="W3" s="24" t="s">
        <v>25</v>
      </c>
      <c r="X3" s="97"/>
      <c r="Y3" s="64"/>
    </row>
    <row r="4" spans="1:25" s="1" customFormat="1" x14ac:dyDescent="0.3">
      <c r="A4" s="70" t="s">
        <v>6</v>
      </c>
      <c r="B4" s="67" t="s">
        <v>16</v>
      </c>
      <c r="C4" s="70" t="s">
        <v>27</v>
      </c>
      <c r="D4" s="56"/>
      <c r="E4" s="56"/>
      <c r="F4" s="56"/>
      <c r="G4" s="56"/>
      <c r="H4" s="70" t="s">
        <v>29</v>
      </c>
      <c r="I4" s="70" t="s">
        <v>18</v>
      </c>
      <c r="J4" s="70" t="s">
        <v>30</v>
      </c>
      <c r="K4" s="70" t="s">
        <v>38</v>
      </c>
      <c r="L4" s="70" t="s">
        <v>19</v>
      </c>
      <c r="M4" s="70" t="s">
        <v>31</v>
      </c>
      <c r="N4" s="70" t="s">
        <v>32</v>
      </c>
      <c r="O4" s="70" t="s">
        <v>33</v>
      </c>
      <c r="P4" s="70" t="s">
        <v>73</v>
      </c>
      <c r="Q4" s="70" t="s">
        <v>74</v>
      </c>
      <c r="R4" s="70" t="s">
        <v>59</v>
      </c>
      <c r="S4" s="70" t="s">
        <v>75</v>
      </c>
      <c r="T4" s="70" t="s">
        <v>34</v>
      </c>
      <c r="U4" s="70" t="s">
        <v>35</v>
      </c>
      <c r="V4" s="70" t="s">
        <v>36</v>
      </c>
      <c r="W4" s="70" t="s">
        <v>37</v>
      </c>
      <c r="X4" s="52">
        <v>20</v>
      </c>
      <c r="Y4" s="64"/>
    </row>
    <row r="5" spans="1:25" s="26" customFormat="1" ht="36" customHeight="1" x14ac:dyDescent="0.3">
      <c r="A5" s="27" t="s">
        <v>6</v>
      </c>
      <c r="B5" s="80" t="s">
        <v>76</v>
      </c>
      <c r="C5" s="81"/>
      <c r="D5" s="62">
        <f>SUM(D6:D12)</f>
        <v>5087496</v>
      </c>
      <c r="E5" s="62">
        <f t="shared" ref="E5:G5" si="0">SUM(E6:E12)</f>
        <v>0</v>
      </c>
      <c r="F5" s="62">
        <f t="shared" si="0"/>
        <v>0</v>
      </c>
      <c r="G5" s="62">
        <f t="shared" si="0"/>
        <v>5087496</v>
      </c>
      <c r="H5" s="62">
        <f>SUM(H6:H12)</f>
        <v>5850064</v>
      </c>
      <c r="I5" s="62">
        <f t="shared" ref="I5:O5" si="1">SUM(I6:I12)</f>
        <v>0</v>
      </c>
      <c r="J5" s="62">
        <f t="shared" si="1"/>
        <v>0</v>
      </c>
      <c r="K5" s="62">
        <f t="shared" si="1"/>
        <v>5850064</v>
      </c>
      <c r="L5" s="62">
        <f t="shared" si="1"/>
        <v>4462628.8099999996</v>
      </c>
      <c r="M5" s="62">
        <f t="shared" si="1"/>
        <v>0</v>
      </c>
      <c r="N5" s="62">
        <f t="shared" si="1"/>
        <v>0</v>
      </c>
      <c r="O5" s="62">
        <f t="shared" si="1"/>
        <v>4462628.8099999996</v>
      </c>
      <c r="P5" s="51">
        <f t="shared" ref="P5:P12" si="2">L5/H5*100</f>
        <v>76.283418608753678</v>
      </c>
      <c r="Q5" s="51"/>
      <c r="R5" s="51"/>
      <c r="S5" s="51">
        <f t="shared" ref="S5:S12" si="3">O5/K5*100</f>
        <v>76.283418608753678</v>
      </c>
      <c r="T5" s="21">
        <f t="shared" ref="T5:T12" si="4">L5/D5*100</f>
        <v>87.717588574025413</v>
      </c>
      <c r="U5" s="21"/>
      <c r="V5" s="21"/>
      <c r="W5" s="21">
        <f t="shared" ref="W5:W12" si="5">O5/G5*100</f>
        <v>87.717588574025413</v>
      </c>
      <c r="X5" s="25"/>
      <c r="Y5" s="61"/>
    </row>
    <row r="6" spans="1:25" s="26" customFormat="1" ht="25.5" customHeight="1" x14ac:dyDescent="0.3">
      <c r="A6" s="72" t="s">
        <v>7</v>
      </c>
      <c r="B6" s="77" t="s">
        <v>77</v>
      </c>
      <c r="C6" s="58" t="s">
        <v>5</v>
      </c>
      <c r="D6" s="59">
        <f>SUM(E6:G6)</f>
        <v>95296</v>
      </c>
      <c r="E6" s="59">
        <v>0</v>
      </c>
      <c r="F6" s="59">
        <v>0</v>
      </c>
      <c r="G6" s="59">
        <v>95296</v>
      </c>
      <c r="H6" s="51">
        <f t="shared" ref="H6:H12" si="6">SUM(I6:K6)</f>
        <v>95296</v>
      </c>
      <c r="I6" s="51">
        <v>0</v>
      </c>
      <c r="J6" s="51">
        <v>0</v>
      </c>
      <c r="K6" s="51">
        <v>95296</v>
      </c>
      <c r="L6" s="20">
        <f t="shared" ref="L6:L12" si="7">M6+N6+O6</f>
        <v>94272</v>
      </c>
      <c r="M6" s="20">
        <v>0</v>
      </c>
      <c r="N6" s="20">
        <v>0</v>
      </c>
      <c r="O6" s="20">
        <v>94272</v>
      </c>
      <c r="P6" s="51">
        <f t="shared" si="2"/>
        <v>98.925453324378779</v>
      </c>
      <c r="Q6" s="51"/>
      <c r="R6" s="51"/>
      <c r="S6" s="51">
        <f t="shared" si="3"/>
        <v>98.925453324378779</v>
      </c>
      <c r="T6" s="21">
        <f t="shared" si="4"/>
        <v>98.925453324378779</v>
      </c>
      <c r="U6" s="21"/>
      <c r="V6" s="21"/>
      <c r="W6" s="21">
        <f t="shared" si="5"/>
        <v>98.925453324378779</v>
      </c>
      <c r="X6" s="60"/>
      <c r="Y6" s="60"/>
    </row>
    <row r="7" spans="1:25" s="26" customFormat="1" ht="24.75" customHeight="1" x14ac:dyDescent="0.3">
      <c r="A7" s="98"/>
      <c r="B7" s="79"/>
      <c r="C7" s="58" t="s">
        <v>58</v>
      </c>
      <c r="D7" s="59">
        <f t="shared" ref="D7:D12" si="8">SUM(E7:G7)</f>
        <v>1684724</v>
      </c>
      <c r="E7" s="59">
        <v>0</v>
      </c>
      <c r="F7" s="59">
        <v>0</v>
      </c>
      <c r="G7" s="59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20">
        <f t="shared" si="7"/>
        <v>1676288.5</v>
      </c>
      <c r="M7" s="20">
        <v>0</v>
      </c>
      <c r="N7" s="20">
        <v>0</v>
      </c>
      <c r="O7" s="20">
        <v>1676288.5</v>
      </c>
      <c r="P7" s="51">
        <f t="shared" si="2"/>
        <v>99.499294839985666</v>
      </c>
      <c r="Q7" s="51"/>
      <c r="R7" s="51"/>
      <c r="S7" s="51">
        <f t="shared" si="3"/>
        <v>99.499294839985666</v>
      </c>
      <c r="T7" s="21">
        <f t="shared" si="4"/>
        <v>99.499294839985666</v>
      </c>
      <c r="U7" s="21"/>
      <c r="V7" s="21"/>
      <c r="W7" s="21">
        <f t="shared" si="5"/>
        <v>99.499294839985666</v>
      </c>
      <c r="X7" s="60"/>
      <c r="Y7" s="60"/>
    </row>
    <row r="8" spans="1:25" s="26" customFormat="1" ht="25.5" customHeight="1" x14ac:dyDescent="0.3">
      <c r="A8" s="98"/>
      <c r="B8" s="79"/>
      <c r="C8" s="58" t="s">
        <v>56</v>
      </c>
      <c r="D8" s="59">
        <f t="shared" si="8"/>
        <v>89192</v>
      </c>
      <c r="E8" s="59">
        <v>0</v>
      </c>
      <c r="F8" s="59">
        <v>0</v>
      </c>
      <c r="G8" s="59">
        <v>89192</v>
      </c>
      <c r="H8" s="51">
        <f t="shared" si="6"/>
        <v>89192</v>
      </c>
      <c r="I8" s="51">
        <v>0</v>
      </c>
      <c r="J8" s="51">
        <v>0</v>
      </c>
      <c r="K8" s="51">
        <v>89192</v>
      </c>
      <c r="L8" s="20">
        <f t="shared" si="7"/>
        <v>89191.67</v>
      </c>
      <c r="M8" s="20">
        <v>0</v>
      </c>
      <c r="N8" s="20">
        <v>0</v>
      </c>
      <c r="O8" s="20">
        <v>89191.67</v>
      </c>
      <c r="P8" s="51">
        <f t="shared" si="2"/>
        <v>99.99963001166023</v>
      </c>
      <c r="Q8" s="51"/>
      <c r="R8" s="51"/>
      <c r="S8" s="51">
        <f t="shared" si="3"/>
        <v>99.99963001166023</v>
      </c>
      <c r="T8" s="21">
        <f>L8/D8*100</f>
        <v>99.99963001166023</v>
      </c>
      <c r="U8" s="21"/>
      <c r="V8" s="21"/>
      <c r="W8" s="21">
        <f>O8/G9*100</f>
        <v>232.2941712678404</v>
      </c>
      <c r="X8" s="60"/>
      <c r="Y8" s="60"/>
    </row>
    <row r="9" spans="1:25" s="26" customFormat="1" ht="24.75" customHeight="1" x14ac:dyDescent="0.3">
      <c r="A9" s="98"/>
      <c r="B9" s="79"/>
      <c r="C9" s="58" t="s">
        <v>55</v>
      </c>
      <c r="D9" s="59">
        <f t="shared" si="8"/>
        <v>38396</v>
      </c>
      <c r="E9" s="59">
        <v>0</v>
      </c>
      <c r="F9" s="59">
        <v>0</v>
      </c>
      <c r="G9" s="59">
        <v>38396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20">
        <f t="shared" si="7"/>
        <v>0</v>
      </c>
      <c r="M9" s="20">
        <v>0</v>
      </c>
      <c r="N9" s="20">
        <v>0</v>
      </c>
      <c r="O9" s="20">
        <v>0</v>
      </c>
      <c r="P9" s="51">
        <f t="shared" si="2"/>
        <v>0</v>
      </c>
      <c r="Q9" s="51"/>
      <c r="R9" s="51"/>
      <c r="S9" s="51">
        <f t="shared" si="3"/>
        <v>0</v>
      </c>
      <c r="T9" s="21">
        <f>L9/D9*100</f>
        <v>0</v>
      </c>
      <c r="U9" s="21"/>
      <c r="V9" s="21"/>
      <c r="W9" s="21">
        <f>O9/G9*100</f>
        <v>0</v>
      </c>
      <c r="X9" s="60"/>
      <c r="Y9" s="66" t="s">
        <v>86</v>
      </c>
    </row>
    <row r="10" spans="1:25" s="26" customFormat="1" ht="24" customHeight="1" x14ac:dyDescent="0.3">
      <c r="A10" s="98"/>
      <c r="B10" s="79"/>
      <c r="C10" s="58" t="s">
        <v>15</v>
      </c>
      <c r="D10" s="59">
        <f t="shared" si="8"/>
        <v>50000</v>
      </c>
      <c r="E10" s="59">
        <v>0</v>
      </c>
      <c r="F10" s="59">
        <v>0</v>
      </c>
      <c r="G10" s="59">
        <v>50000</v>
      </c>
      <c r="H10" s="51">
        <f t="shared" si="6"/>
        <v>50000</v>
      </c>
      <c r="I10" s="51">
        <v>0</v>
      </c>
      <c r="J10" s="51">
        <v>0</v>
      </c>
      <c r="K10" s="51">
        <v>50000</v>
      </c>
      <c r="L10" s="20">
        <f t="shared" si="7"/>
        <v>0</v>
      </c>
      <c r="M10" s="20">
        <v>0</v>
      </c>
      <c r="N10" s="20">
        <v>0</v>
      </c>
      <c r="O10" s="20">
        <v>0</v>
      </c>
      <c r="P10" s="51">
        <f t="shared" si="2"/>
        <v>0</v>
      </c>
      <c r="Q10" s="51"/>
      <c r="R10" s="51"/>
      <c r="S10" s="51">
        <f t="shared" si="3"/>
        <v>0</v>
      </c>
      <c r="T10" s="21">
        <f>L10/D10*100</f>
        <v>0</v>
      </c>
      <c r="U10" s="21"/>
      <c r="V10" s="21"/>
      <c r="W10" s="21">
        <f>O10/G10*100</f>
        <v>0</v>
      </c>
      <c r="X10" s="60"/>
      <c r="Y10" s="50" t="s">
        <v>85</v>
      </c>
    </row>
    <row r="11" spans="1:25" s="1" customFormat="1" ht="24.75" customHeight="1" x14ac:dyDescent="0.3">
      <c r="A11" s="73"/>
      <c r="B11" s="78"/>
      <c r="C11" s="58" t="s">
        <v>4</v>
      </c>
      <c r="D11" s="59">
        <f t="shared" si="8"/>
        <v>1699600</v>
      </c>
      <c r="E11" s="59">
        <v>0</v>
      </c>
      <c r="F11" s="59">
        <v>0</v>
      </c>
      <c r="G11" s="59">
        <v>1699600</v>
      </c>
      <c r="H11" s="51">
        <f t="shared" si="6"/>
        <v>1797168</v>
      </c>
      <c r="I11" s="51">
        <v>0</v>
      </c>
      <c r="J11" s="51">
        <v>0</v>
      </c>
      <c r="K11" s="51">
        <v>1797168</v>
      </c>
      <c r="L11" s="20">
        <f t="shared" si="7"/>
        <v>1796427</v>
      </c>
      <c r="M11" s="20">
        <v>0</v>
      </c>
      <c r="N11" s="20">
        <v>0</v>
      </c>
      <c r="O11" s="20">
        <v>1796427</v>
      </c>
      <c r="P11" s="51">
        <f t="shared" si="2"/>
        <v>99.958768462380803</v>
      </c>
      <c r="Q11" s="51"/>
      <c r="R11" s="51"/>
      <c r="S11" s="51">
        <f t="shared" si="3"/>
        <v>99.958768462380803</v>
      </c>
      <c r="T11" s="21">
        <f t="shared" si="4"/>
        <v>105.6970463638503</v>
      </c>
      <c r="U11" s="21"/>
      <c r="V11" s="21"/>
      <c r="W11" s="21">
        <f t="shared" si="5"/>
        <v>105.6970463638503</v>
      </c>
      <c r="X11" s="50"/>
      <c r="Y11" s="60"/>
    </row>
    <row r="12" spans="1:25" s="1" customFormat="1" ht="93.75" customHeight="1" x14ac:dyDescent="0.3">
      <c r="A12" s="53" t="s">
        <v>8</v>
      </c>
      <c r="B12" s="68" t="s">
        <v>78</v>
      </c>
      <c r="C12" s="58" t="s">
        <v>3</v>
      </c>
      <c r="D12" s="59">
        <f t="shared" si="8"/>
        <v>1430288</v>
      </c>
      <c r="E12" s="59">
        <v>0</v>
      </c>
      <c r="F12" s="59">
        <v>0</v>
      </c>
      <c r="G12" s="59">
        <v>1430288</v>
      </c>
      <c r="H12" s="51">
        <f t="shared" si="6"/>
        <v>2095288</v>
      </c>
      <c r="I12" s="51">
        <v>0</v>
      </c>
      <c r="J12" s="51">
        <v>0</v>
      </c>
      <c r="K12" s="51">
        <v>2095288</v>
      </c>
      <c r="L12" s="20">
        <f t="shared" si="7"/>
        <v>806449.64</v>
      </c>
      <c r="M12" s="20">
        <v>0</v>
      </c>
      <c r="N12" s="20">
        <v>0</v>
      </c>
      <c r="O12" s="20">
        <v>806449.64</v>
      </c>
      <c r="P12" s="51">
        <f t="shared" si="2"/>
        <v>38.488725177636681</v>
      </c>
      <c r="Q12" s="51"/>
      <c r="R12" s="51"/>
      <c r="S12" s="51">
        <f t="shared" si="3"/>
        <v>38.488725177636681</v>
      </c>
      <c r="T12" s="21">
        <f t="shared" si="4"/>
        <v>56.383724117100897</v>
      </c>
      <c r="U12" s="21"/>
      <c r="V12" s="21"/>
      <c r="W12" s="21">
        <f t="shared" si="5"/>
        <v>56.383724117100897</v>
      </c>
      <c r="X12" s="50"/>
      <c r="Y12" s="60" t="s">
        <v>84</v>
      </c>
    </row>
    <row r="13" spans="1:25" x14ac:dyDescent="0.3">
      <c r="Y13" s="65"/>
    </row>
    <row r="14" spans="1:25" x14ac:dyDescent="0.3">
      <c r="Y14" s="65"/>
    </row>
    <row r="15" spans="1:25" x14ac:dyDescent="0.3">
      <c r="Y15" s="65"/>
    </row>
    <row r="16" spans="1:25" x14ac:dyDescent="0.3">
      <c r="Y16" s="65"/>
    </row>
    <row r="17" spans="25:25" x14ac:dyDescent="0.3">
      <c r="Y17" s="65"/>
    </row>
    <row r="18" spans="25:25" x14ac:dyDescent="0.3">
      <c r="Y18" s="65"/>
    </row>
    <row r="19" spans="25:25" x14ac:dyDescent="0.3">
      <c r="Y19" s="65"/>
    </row>
    <row r="20" spans="25:25" x14ac:dyDescent="0.3">
      <c r="Y20" s="65"/>
    </row>
    <row r="21" spans="25:25" x14ac:dyDescent="0.3">
      <c r="Y21" s="65"/>
    </row>
    <row r="22" spans="25:25" x14ac:dyDescent="0.3">
      <c r="Y22" s="65"/>
    </row>
    <row r="23" spans="25:25" x14ac:dyDescent="0.3">
      <c r="Y23" s="65"/>
    </row>
    <row r="24" spans="25:25" x14ac:dyDescent="0.3">
      <c r="Y24" s="65"/>
    </row>
    <row r="25" spans="25:25" x14ac:dyDescent="0.3">
      <c r="Y25" s="65"/>
    </row>
    <row r="26" spans="25:25" x14ac:dyDescent="0.3">
      <c r="Y26" s="65"/>
    </row>
    <row r="27" spans="25:25" x14ac:dyDescent="0.3">
      <c r="Y27" s="65"/>
    </row>
    <row r="28" spans="25:25" x14ac:dyDescent="0.3">
      <c r="Y28" s="65"/>
    </row>
  </sheetData>
  <mergeCells count="12">
    <mergeCell ref="X2:X3"/>
    <mergeCell ref="A6:A11"/>
    <mergeCell ref="A1:W1"/>
    <mergeCell ref="T2:W2"/>
    <mergeCell ref="L2:O2"/>
    <mergeCell ref="A2:A3"/>
    <mergeCell ref="C2:C3"/>
    <mergeCell ref="P2:S2"/>
    <mergeCell ref="H2:K2"/>
    <mergeCell ref="B5:C5"/>
    <mergeCell ref="B6:B11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20</v>
      </c>
      <c r="D2" s="104" t="s">
        <v>39</v>
      </c>
      <c r="E2" s="104"/>
      <c r="F2" s="104"/>
      <c r="G2" s="105" t="s">
        <v>47</v>
      </c>
      <c r="H2" s="105"/>
      <c r="I2" s="105"/>
      <c r="J2" s="106" t="s">
        <v>45</v>
      </c>
      <c r="K2" s="107"/>
      <c r="L2" s="108"/>
      <c r="M2" s="109" t="s">
        <v>40</v>
      </c>
      <c r="N2" s="109" t="s">
        <v>41</v>
      </c>
    </row>
    <row r="3" spans="1:14" ht="25.5" x14ac:dyDescent="0.25">
      <c r="A3" s="102"/>
      <c r="B3" s="7" t="s">
        <v>2</v>
      </c>
      <c r="C3" s="103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43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31" t="s">
        <v>1</v>
      </c>
      <c r="C1" s="119" t="s">
        <v>20</v>
      </c>
      <c r="D1" s="120" t="s">
        <v>60</v>
      </c>
      <c r="E1" s="120"/>
      <c r="F1" s="120"/>
      <c r="G1" s="120"/>
      <c r="H1" s="120" t="s">
        <v>61</v>
      </c>
      <c r="I1" s="120"/>
      <c r="J1" s="120"/>
      <c r="K1" s="120"/>
      <c r="L1" s="121" t="s">
        <v>71</v>
      </c>
      <c r="M1" s="122"/>
      <c r="N1" s="122"/>
      <c r="O1" s="123"/>
      <c r="P1" s="115" t="s">
        <v>62</v>
      </c>
      <c r="Q1" s="115"/>
      <c r="R1" s="115"/>
      <c r="S1" s="115"/>
      <c r="T1" s="115" t="s">
        <v>63</v>
      </c>
      <c r="U1" s="116"/>
      <c r="V1" s="116"/>
      <c r="W1" s="116"/>
    </row>
    <row r="2" spans="1:23" ht="22.5" x14ac:dyDescent="0.25">
      <c r="A2" s="118"/>
      <c r="B2" s="31" t="s">
        <v>2</v>
      </c>
      <c r="C2" s="119"/>
      <c r="D2" s="32" t="s">
        <v>23</v>
      </c>
      <c r="E2" s="32" t="s">
        <v>24</v>
      </c>
      <c r="F2" s="32" t="s">
        <v>48</v>
      </c>
      <c r="G2" s="32" t="s">
        <v>25</v>
      </c>
      <c r="H2" s="32" t="s">
        <v>23</v>
      </c>
      <c r="I2" s="32" t="s">
        <v>24</v>
      </c>
      <c r="J2" s="32" t="s">
        <v>48</v>
      </c>
      <c r="K2" s="32" t="s">
        <v>25</v>
      </c>
      <c r="L2" s="32" t="s">
        <v>23</v>
      </c>
      <c r="M2" s="32" t="s">
        <v>24</v>
      </c>
      <c r="N2" s="32" t="s">
        <v>48</v>
      </c>
      <c r="O2" s="32" t="s">
        <v>25</v>
      </c>
      <c r="P2" s="32" t="s">
        <v>23</v>
      </c>
      <c r="Q2" s="32" t="s">
        <v>24</v>
      </c>
      <c r="R2" s="32" t="s">
        <v>48</v>
      </c>
      <c r="S2" s="32" t="s">
        <v>25</v>
      </c>
      <c r="T2" s="32" t="s">
        <v>23</v>
      </c>
      <c r="U2" s="33" t="s">
        <v>24</v>
      </c>
      <c r="V2" s="32" t="s">
        <v>48</v>
      </c>
      <c r="W2" s="32" t="s">
        <v>25</v>
      </c>
    </row>
    <row r="3" spans="1:23" x14ac:dyDescent="0.25">
      <c r="A3" s="29" t="s">
        <v>6</v>
      </c>
      <c r="B3" s="29" t="s">
        <v>16</v>
      </c>
      <c r="C3" s="29" t="s">
        <v>27</v>
      </c>
      <c r="D3" s="29" t="s">
        <v>29</v>
      </c>
      <c r="E3" s="29" t="s">
        <v>18</v>
      </c>
      <c r="F3" s="29" t="s">
        <v>30</v>
      </c>
      <c r="G3" s="29" t="s">
        <v>30</v>
      </c>
      <c r="H3" s="29" t="s">
        <v>38</v>
      </c>
      <c r="I3" s="29" t="s">
        <v>31</v>
      </c>
      <c r="J3" s="29" t="s">
        <v>32</v>
      </c>
      <c r="K3" s="29" t="s">
        <v>33</v>
      </c>
      <c r="L3" s="29" t="s">
        <v>34</v>
      </c>
      <c r="M3" s="29" t="s">
        <v>35</v>
      </c>
      <c r="N3" s="29" t="s">
        <v>36</v>
      </c>
      <c r="O3" s="29" t="s">
        <v>37</v>
      </c>
      <c r="P3" s="29" t="s">
        <v>19</v>
      </c>
      <c r="Q3" s="29" t="s">
        <v>31</v>
      </c>
      <c r="R3" s="29" t="s">
        <v>59</v>
      </c>
      <c r="S3" s="29" t="s">
        <v>32</v>
      </c>
      <c r="T3" s="29" t="s">
        <v>33</v>
      </c>
      <c r="U3" s="29" t="s">
        <v>64</v>
      </c>
      <c r="V3" s="29" t="s">
        <v>51</v>
      </c>
      <c r="W3" s="29" t="s">
        <v>57</v>
      </c>
    </row>
    <row r="4" spans="1:23" x14ac:dyDescent="0.25">
      <c r="A4" s="117" t="s">
        <v>26</v>
      </c>
      <c r="B4" s="117"/>
      <c r="C4" s="117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9" t="s">
        <v>11</v>
      </c>
      <c r="C5" s="99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49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16</v>
      </c>
      <c r="B7" s="99" t="s">
        <v>65</v>
      </c>
      <c r="C7" s="99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27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27</v>
      </c>
      <c r="B12" s="99" t="s">
        <v>13</v>
      </c>
      <c r="C12" s="99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28</v>
      </c>
      <c r="B13" s="43" t="s">
        <v>17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19</v>
      </c>
      <c r="B14" s="111" t="s">
        <v>14</v>
      </c>
      <c r="C14" s="112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9" t="s">
        <v>21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13"/>
      <c r="B16" s="39" t="s">
        <v>52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13"/>
      <c r="B17" s="39" t="s">
        <v>53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14"/>
      <c r="B18" s="39" t="s">
        <v>54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2020-10-13T09:57:06Z</cp:lastPrinted>
  <dcterms:created xsi:type="dcterms:W3CDTF">2012-05-22T08:33:39Z</dcterms:created>
  <dcterms:modified xsi:type="dcterms:W3CDTF">2021-06-18T06:19:52Z</dcterms:modified>
</cp:coreProperties>
</file>