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сетевые\10. Доступная среда\"/>
    </mc:Choice>
  </mc:AlternateContent>
  <bookViews>
    <workbookView xWindow="0" yWindow="0" windowWidth="28770" windowHeight="116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муниципальные!$A$4:$W$7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муниципальные!$A$1:$W$7</definedName>
  </definedNames>
  <calcPr calcId="162913"/>
</workbook>
</file>

<file path=xl/calcChain.xml><?xml version="1.0" encoding="utf-8"?>
<calcChain xmlns="http://schemas.openxmlformats.org/spreadsheetml/2006/main">
  <c r="W7" i="33" l="1"/>
  <c r="S6" i="33"/>
  <c r="S7" i="33"/>
  <c r="E5" i="33"/>
  <c r="F5" i="33"/>
  <c r="G5" i="33"/>
  <c r="I5" i="33"/>
  <c r="J5" i="33"/>
  <c r="K5" i="33"/>
  <c r="M5" i="33"/>
  <c r="N5" i="33"/>
  <c r="O5" i="33"/>
  <c r="W5" i="33" s="1"/>
  <c r="S5" i="33" l="1"/>
  <c r="D6" i="33" l="1"/>
  <c r="D7" i="33"/>
  <c r="D5" i="33" l="1"/>
  <c r="L7" i="33" l="1"/>
  <c r="H7" i="33"/>
  <c r="P7" i="33" l="1"/>
  <c r="T7" i="33"/>
  <c r="H6" i="33" l="1"/>
  <c r="H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L6" i="33" l="1"/>
  <c r="L5" i="33" s="1"/>
  <c r="P6" i="33" l="1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<sst xmlns="http://schemas.openxmlformats.org/spreadsheetml/2006/main" count="170" uniqueCount="80">
  <si>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</si>
  <si>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</si>
  <si>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</si>
  <si>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</si>
  <si>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</si>
  <si>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</si>
  <si>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</si>
  <si>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</si>
  <si>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</si>
  <si>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</si>
  <si>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</si>
  <si>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</si>
  <si>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</si>
  <si>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</si>
  <si>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</si>
  <si>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</si>
  <si>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</si>
  <si>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</si>
  <si>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</si>
  <si>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</si>
  <si>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</si>
  <si>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</si>
  <si>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</si>
  <si>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</si>
  <si>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</si>
  <si>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</si>
  <si>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</si>
  <si>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</si>
  <si>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</si>
  <si>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</si>
  <si>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</si>
  <si>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</si>
  <si>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</si>
  <si>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</si>
  <si>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</si>
  <si>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</si>
  <si>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</si>
  <si>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</si>
  <si>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</si>
  <si>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</si>
  <si>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</si>
  <si>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</si>
  <si>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</si>
  <si>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</si>
  <si>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</si>
  <si>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</si>
  <si>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</si>
  <si>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</si>
  <si>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</si>
  <si>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</si>
  <si>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</si>
  <si>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</si>
  <si>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</si>
  <si>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</si>
  <si>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</si>
  <si>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</si>
  <si>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</si>
  <si>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</si>
  <si>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</si>
  <si>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</si>
  <si>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</si>
  <si>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</si>
  <si>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</si>
  <si>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</si>
  <si>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</si>
  <si>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</si>
  <si>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</si>
  <si>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</si>
  <si>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</si>
  <si>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</si>
  <si>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</si>
  <si>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</si>
  <si>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</si>
  <si>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</si>
  <si>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</si>
  <si>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</si>
  <si>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</si>
  <si>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ПЛАН на 1 полугодие 2021 года                                                                                                                                         (рублей)</t>
  </si>
  <si>
    <t>% исполнения  к плану на 1 полугодие 2021 года</t>
  </si>
  <si>
    <t>Освоение на 01.06.2021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</si>
</sst>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Border="1"/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6" sqref="B16"/>
    </sheetView>
  </sheetViews>
  <sheetFormatPr defaultRowHeight="18.75" x14ac:dyDescent="0.3"/>
  <cols>
    <col min="1" max="1" width="9.140625" style="5" customWidth="1"/>
    <col min="2" max="2" width="80.28515625" style="57" customWidth="1"/>
    <col min="3" max="3" width="13.140625" style="2" customWidth="1"/>
    <col min="4" max="4" width="21.5703125" style="46" customWidth="1"/>
    <col min="5" max="5" width="22.140625" style="46" customWidth="1"/>
    <col min="6" max="6" width="19.85546875" style="46" customWidth="1"/>
    <col min="7" max="7" width="22.42578125" style="46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16384" width="9.140625" style="2"/>
  </cols>
  <sheetData>
    <row r="1" spans="1:23" s="20" customFormat="1" ht="37.5" customHeight="1" x14ac:dyDescent="0.3">
      <c r="A1" s="76" t="s">
        <v>67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s="1" customFormat="1" ht="46.5" customHeight="1" x14ac:dyDescent="0.3">
      <c r="A2" s="82" t="s">
        <v>0</v>
      </c>
      <c r="B2" s="54" t="s">
        <v>1</v>
      </c>
      <c r="C2" s="83" t="s">
        <v>18</v>
      </c>
      <c r="D2" s="90" t="s">
        <v>77</v>
      </c>
      <c r="E2" s="91"/>
      <c r="F2" s="91"/>
      <c r="G2" s="92"/>
      <c r="H2" s="87" t="s">
        <v>74</v>
      </c>
      <c r="I2" s="88"/>
      <c r="J2" s="88"/>
      <c r="K2" s="89"/>
      <c r="L2" s="81" t="s">
        <v>79</v>
      </c>
      <c r="M2" s="81"/>
      <c r="N2" s="81"/>
      <c r="O2" s="81"/>
      <c r="P2" s="84" t="s">
        <v>73</v>
      </c>
      <c r="Q2" s="85"/>
      <c r="R2" s="85"/>
      <c r="S2" s="86"/>
      <c r="T2" s="78" t="s">
        <v>78</v>
      </c>
      <c r="U2" s="79"/>
      <c r="V2" s="79"/>
      <c r="W2" s="80"/>
    </row>
    <row r="3" spans="1:23" s="1" customFormat="1" ht="37.5" x14ac:dyDescent="0.3">
      <c r="A3" s="82"/>
      <c r="B3" s="55" t="s">
        <v>2</v>
      </c>
      <c r="C3" s="83"/>
      <c r="D3" s="45" t="s">
        <v>21</v>
      </c>
      <c r="E3" s="45" t="s">
        <v>22</v>
      </c>
      <c r="F3" s="45" t="s">
        <v>46</v>
      </c>
      <c r="G3" s="45" t="s">
        <v>23</v>
      </c>
      <c r="H3" s="71" t="s">
        <v>21</v>
      </c>
      <c r="I3" s="71" t="s">
        <v>22</v>
      </c>
      <c r="J3" s="71" t="s">
        <v>46</v>
      </c>
      <c r="K3" s="71" t="s">
        <v>23</v>
      </c>
      <c r="L3" s="44" t="s">
        <v>21</v>
      </c>
      <c r="M3" s="44" t="s">
        <v>22</v>
      </c>
      <c r="N3" s="44" t="s">
        <v>46</v>
      </c>
      <c r="O3" s="44" t="s">
        <v>23</v>
      </c>
      <c r="P3" s="44" t="s">
        <v>21</v>
      </c>
      <c r="Q3" s="44" t="s">
        <v>22</v>
      </c>
      <c r="R3" s="44" t="s">
        <v>46</v>
      </c>
      <c r="S3" s="44" t="s">
        <v>23</v>
      </c>
      <c r="T3" s="21" t="s">
        <v>21</v>
      </c>
      <c r="U3" s="21" t="s">
        <v>22</v>
      </c>
      <c r="V3" s="21" t="s">
        <v>46</v>
      </c>
      <c r="W3" s="21" t="s">
        <v>23</v>
      </c>
    </row>
    <row r="4" spans="1:23" s="1" customFormat="1" x14ac:dyDescent="0.3">
      <c r="A4" s="70" t="s">
        <v>5</v>
      </c>
      <c r="B4" s="56" t="s">
        <v>14</v>
      </c>
      <c r="C4" s="70" t="s">
        <v>25</v>
      </c>
      <c r="D4" s="53">
        <v>4</v>
      </c>
      <c r="E4" s="53">
        <v>5</v>
      </c>
      <c r="F4" s="53">
        <v>6</v>
      </c>
      <c r="G4" s="53" t="s">
        <v>36</v>
      </c>
      <c r="H4" s="70" t="s">
        <v>17</v>
      </c>
      <c r="I4" s="70" t="s">
        <v>29</v>
      </c>
      <c r="J4" s="70" t="s">
        <v>30</v>
      </c>
      <c r="K4" s="70" t="s">
        <v>31</v>
      </c>
      <c r="L4" s="70" t="s">
        <v>32</v>
      </c>
      <c r="M4" s="70" t="s">
        <v>33</v>
      </c>
      <c r="N4" s="70" t="s">
        <v>34</v>
      </c>
      <c r="O4" s="70" t="s">
        <v>35</v>
      </c>
      <c r="P4" s="70" t="s">
        <v>68</v>
      </c>
      <c r="Q4" s="70" t="s">
        <v>69</v>
      </c>
      <c r="R4" s="70" t="s">
        <v>54</v>
      </c>
      <c r="S4" s="70" t="s">
        <v>70</v>
      </c>
      <c r="T4" s="70" t="s">
        <v>75</v>
      </c>
      <c r="U4" s="70" t="s">
        <v>59</v>
      </c>
      <c r="V4" s="70" t="s">
        <v>48</v>
      </c>
      <c r="W4" s="70" t="s">
        <v>53</v>
      </c>
    </row>
    <row r="5" spans="1:23" s="50" customFormat="1" ht="26.25" customHeight="1" x14ac:dyDescent="0.3">
      <c r="A5" s="49" t="s">
        <v>5</v>
      </c>
      <c r="B5" s="74" t="s">
        <v>71</v>
      </c>
      <c r="C5" s="75"/>
      <c r="D5" s="59">
        <f>SUM(D6:D7)</f>
        <v>1127380</v>
      </c>
      <c r="E5" s="59">
        <f t="shared" ref="E5:O5" si="0">SUM(E6:E7)</f>
        <v>0</v>
      </c>
      <c r="F5" s="59">
        <f t="shared" si="0"/>
        <v>0</v>
      </c>
      <c r="G5" s="59">
        <f t="shared" si="0"/>
        <v>1127380</v>
      </c>
      <c r="H5" s="59">
        <f t="shared" si="0"/>
        <v>1127380</v>
      </c>
      <c r="I5" s="59">
        <f t="shared" si="0"/>
        <v>0</v>
      </c>
      <c r="J5" s="59">
        <f t="shared" si="0"/>
        <v>0</v>
      </c>
      <c r="K5" s="59">
        <f t="shared" si="0"/>
        <v>1127380</v>
      </c>
      <c r="L5" s="59">
        <f t="shared" si="0"/>
        <v>121000</v>
      </c>
      <c r="M5" s="59">
        <f t="shared" si="0"/>
        <v>0</v>
      </c>
      <c r="N5" s="59">
        <f t="shared" si="0"/>
        <v>0</v>
      </c>
      <c r="O5" s="59">
        <f t="shared" si="0"/>
        <v>121000</v>
      </c>
      <c r="P5" s="47">
        <f t="shared" ref="P5:P7" si="1">L5/H5*100</f>
        <v>10.732849615923646</v>
      </c>
      <c r="Q5" s="47"/>
      <c r="R5" s="47"/>
      <c r="S5" s="47">
        <f t="shared" ref="S5:S7" si="2">O5/K5*100</f>
        <v>10.732849615923646</v>
      </c>
      <c r="T5" s="48">
        <f t="shared" ref="T5:T7" si="3">L5/D5*100</f>
        <v>10.732849615923646</v>
      </c>
      <c r="U5" s="48"/>
      <c r="V5" s="48"/>
      <c r="W5" s="48">
        <f t="shared" ref="W5:W7" si="4">O5/G5*100</f>
        <v>10.732849615923646</v>
      </c>
    </row>
    <row r="6" spans="1:23" s="1" customFormat="1" ht="75" x14ac:dyDescent="0.3">
      <c r="A6" s="69" t="s">
        <v>6</v>
      </c>
      <c r="B6" s="72" t="s">
        <v>76</v>
      </c>
      <c r="C6" s="51" t="s">
        <v>4</v>
      </c>
      <c r="D6" s="52">
        <f t="shared" ref="D6:D7" si="5">SUM(E6:G6)</f>
        <v>771000</v>
      </c>
      <c r="E6" s="52">
        <v>0</v>
      </c>
      <c r="F6" s="52">
        <v>0</v>
      </c>
      <c r="G6" s="52">
        <v>771000</v>
      </c>
      <c r="H6" s="47">
        <f t="shared" ref="H6:H7" si="6">SUM(I6:K6)</f>
        <v>771000</v>
      </c>
      <c r="I6" s="47">
        <v>0</v>
      </c>
      <c r="J6" s="47">
        <v>0</v>
      </c>
      <c r="K6" s="47">
        <v>771000</v>
      </c>
      <c r="L6" s="19">
        <f t="shared" ref="L6:L7" si="7">M6+N6+O6</f>
        <v>121000</v>
      </c>
      <c r="M6" s="19">
        <v>0</v>
      </c>
      <c r="N6" s="19">
        <v>0</v>
      </c>
      <c r="O6" s="19">
        <v>121000</v>
      </c>
      <c r="P6" s="47">
        <f t="shared" si="1"/>
        <v>15.693904020752269</v>
      </c>
      <c r="Q6" s="47"/>
      <c r="R6" s="47"/>
      <c r="S6" s="47">
        <f t="shared" si="2"/>
        <v>15.693904020752269</v>
      </c>
      <c r="T6" s="48"/>
      <c r="U6" s="48"/>
      <c r="V6" s="48"/>
      <c r="W6" s="48"/>
    </row>
    <row r="7" spans="1:23" s="1" customFormat="1" ht="56.25" x14ac:dyDescent="0.3">
      <c r="A7" s="73" t="s">
        <v>7</v>
      </c>
      <c r="B7" s="61" t="s">
        <v>72</v>
      </c>
      <c r="C7" s="51" t="s">
        <v>3</v>
      </c>
      <c r="D7" s="52">
        <f t="shared" si="5"/>
        <v>356380</v>
      </c>
      <c r="E7" s="52">
        <v>0</v>
      </c>
      <c r="F7" s="52">
        <v>0</v>
      </c>
      <c r="G7" s="52">
        <v>356380</v>
      </c>
      <c r="H7" s="47">
        <f t="shared" si="6"/>
        <v>356380</v>
      </c>
      <c r="I7" s="47">
        <v>0</v>
      </c>
      <c r="J7" s="47">
        <v>0</v>
      </c>
      <c r="K7" s="47">
        <v>356380</v>
      </c>
      <c r="L7" s="19">
        <f t="shared" si="7"/>
        <v>0</v>
      </c>
      <c r="M7" s="19">
        <v>0</v>
      </c>
      <c r="N7" s="19">
        <v>0</v>
      </c>
      <c r="O7" s="19">
        <v>0</v>
      </c>
      <c r="P7" s="47">
        <f t="shared" si="1"/>
        <v>0</v>
      </c>
      <c r="Q7" s="47"/>
      <c r="R7" s="47"/>
      <c r="S7" s="47">
        <f t="shared" si="2"/>
        <v>0</v>
      </c>
      <c r="T7" s="48">
        <f t="shared" si="3"/>
        <v>0</v>
      </c>
      <c r="U7" s="48"/>
      <c r="V7" s="48"/>
      <c r="W7" s="48">
        <f t="shared" si="4"/>
        <v>0</v>
      </c>
    </row>
    <row r="8" spans="1:23" x14ac:dyDescent="0.3">
      <c r="A8" s="62"/>
      <c r="B8" s="63"/>
      <c r="C8" s="64"/>
      <c r="D8" s="65"/>
      <c r="E8" s="65"/>
      <c r="F8" s="65"/>
      <c r="G8" s="65"/>
      <c r="H8" s="66"/>
      <c r="I8" s="66"/>
      <c r="J8" s="66"/>
      <c r="K8" s="66"/>
      <c r="L8" s="67"/>
      <c r="M8" s="60"/>
      <c r="N8" s="67"/>
      <c r="O8" s="67"/>
      <c r="P8" s="68"/>
      <c r="Q8" s="68"/>
      <c r="R8" s="68"/>
      <c r="S8" s="68"/>
      <c r="T8" s="60"/>
      <c r="U8" s="60"/>
      <c r="V8" s="60"/>
      <c r="W8" s="60"/>
    </row>
    <row r="9" spans="1:23" x14ac:dyDescent="0.3">
      <c r="U9" s="60"/>
      <c r="V9" s="60"/>
      <c r="W9" s="60"/>
    </row>
    <row r="10" spans="1:23" x14ac:dyDescent="0.3">
      <c r="U10" s="58"/>
      <c r="V10" s="58"/>
      <c r="W10" s="58"/>
    </row>
    <row r="12" spans="1:23" x14ac:dyDescent="0.3">
      <c r="B12" s="57">
        <v>1</v>
      </c>
    </row>
  </sheetData>
  <mergeCells count="9">
    <mergeCell ref="A1:W1"/>
    <mergeCell ref="T2:W2"/>
    <mergeCell ref="L2:O2"/>
    <mergeCell ref="A2:A3"/>
    <mergeCell ref="C2:C3"/>
    <mergeCell ref="P2:S2"/>
    <mergeCell ref="H2:K2"/>
    <mergeCell ref="D2:G2"/>
    <mergeCell ref="B5:C5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4" t="s">
        <v>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2.25" customHeight="1" x14ac:dyDescent="0.25">
      <c r="A2" s="96" t="s">
        <v>0</v>
      </c>
      <c r="B2" s="6" t="s">
        <v>1</v>
      </c>
      <c r="C2" s="97" t="s">
        <v>18</v>
      </c>
      <c r="D2" s="98" t="s">
        <v>37</v>
      </c>
      <c r="E2" s="98"/>
      <c r="F2" s="98"/>
      <c r="G2" s="99" t="s">
        <v>45</v>
      </c>
      <c r="H2" s="99"/>
      <c r="I2" s="99"/>
      <c r="J2" s="100" t="s">
        <v>43</v>
      </c>
      <c r="K2" s="101"/>
      <c r="L2" s="102"/>
      <c r="M2" s="103" t="s">
        <v>38</v>
      </c>
      <c r="N2" s="103" t="s">
        <v>39</v>
      </c>
    </row>
    <row r="3" spans="1:14" ht="25.5" x14ac:dyDescent="0.25">
      <c r="A3" s="96"/>
      <c r="B3" s="7" t="s">
        <v>2</v>
      </c>
      <c r="C3" s="97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04"/>
      <c r="N3" s="104"/>
    </row>
    <row r="4" spans="1:14" x14ac:dyDescent="0.25">
      <c r="A4" s="9" t="s">
        <v>5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3" t="s">
        <v>41</v>
      </c>
      <c r="C5" s="93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20</v>
      </c>
      <c r="C6" s="15" t="s">
        <v>44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42</v>
      </c>
      <c r="C7" s="15" t="s">
        <v>44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2" t="s">
        <v>0</v>
      </c>
      <c r="B1" s="25" t="s">
        <v>1</v>
      </c>
      <c r="C1" s="113" t="s">
        <v>18</v>
      </c>
      <c r="D1" s="114" t="s">
        <v>55</v>
      </c>
      <c r="E1" s="114"/>
      <c r="F1" s="114"/>
      <c r="G1" s="114"/>
      <c r="H1" s="114" t="s">
        <v>56</v>
      </c>
      <c r="I1" s="114"/>
      <c r="J1" s="114"/>
      <c r="K1" s="114"/>
      <c r="L1" s="115" t="s">
        <v>66</v>
      </c>
      <c r="M1" s="116"/>
      <c r="N1" s="116"/>
      <c r="O1" s="117"/>
      <c r="P1" s="109" t="s">
        <v>57</v>
      </c>
      <c r="Q1" s="109"/>
      <c r="R1" s="109"/>
      <c r="S1" s="109"/>
      <c r="T1" s="109" t="s">
        <v>58</v>
      </c>
      <c r="U1" s="110"/>
      <c r="V1" s="110"/>
      <c r="W1" s="110"/>
    </row>
    <row r="2" spans="1:23" ht="22.5" x14ac:dyDescent="0.25">
      <c r="A2" s="112"/>
      <c r="B2" s="25" t="s">
        <v>2</v>
      </c>
      <c r="C2" s="113"/>
      <c r="D2" s="26" t="s">
        <v>21</v>
      </c>
      <c r="E2" s="26" t="s">
        <v>22</v>
      </c>
      <c r="F2" s="26" t="s">
        <v>46</v>
      </c>
      <c r="G2" s="26" t="s">
        <v>23</v>
      </c>
      <c r="H2" s="26" t="s">
        <v>21</v>
      </c>
      <c r="I2" s="26" t="s">
        <v>22</v>
      </c>
      <c r="J2" s="26" t="s">
        <v>46</v>
      </c>
      <c r="K2" s="26" t="s">
        <v>23</v>
      </c>
      <c r="L2" s="26" t="s">
        <v>21</v>
      </c>
      <c r="M2" s="26" t="s">
        <v>22</v>
      </c>
      <c r="N2" s="26" t="s">
        <v>46</v>
      </c>
      <c r="O2" s="26" t="s">
        <v>23</v>
      </c>
      <c r="P2" s="26" t="s">
        <v>21</v>
      </c>
      <c r="Q2" s="26" t="s">
        <v>22</v>
      </c>
      <c r="R2" s="26" t="s">
        <v>46</v>
      </c>
      <c r="S2" s="26" t="s">
        <v>23</v>
      </c>
      <c r="T2" s="26" t="s">
        <v>21</v>
      </c>
      <c r="U2" s="27" t="s">
        <v>22</v>
      </c>
      <c r="V2" s="26" t="s">
        <v>46</v>
      </c>
      <c r="W2" s="26" t="s">
        <v>23</v>
      </c>
    </row>
    <row r="3" spans="1:23" x14ac:dyDescent="0.25">
      <c r="A3" s="23" t="s">
        <v>5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36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17</v>
      </c>
      <c r="Q3" s="23" t="s">
        <v>29</v>
      </c>
      <c r="R3" s="23" t="s">
        <v>54</v>
      </c>
      <c r="S3" s="23" t="s">
        <v>30</v>
      </c>
      <c r="T3" s="23" t="s">
        <v>31</v>
      </c>
      <c r="U3" s="23" t="s">
        <v>59</v>
      </c>
      <c r="V3" s="23" t="s">
        <v>48</v>
      </c>
      <c r="W3" s="23" t="s">
        <v>53</v>
      </c>
    </row>
    <row r="4" spans="1:23" x14ac:dyDescent="0.25">
      <c r="A4" s="111" t="s">
        <v>24</v>
      </c>
      <c r="B4" s="111"/>
      <c r="C4" s="111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3" t="s">
        <v>10</v>
      </c>
      <c r="C5" s="93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7</v>
      </c>
      <c r="B6" s="31" t="s">
        <v>47</v>
      </c>
      <c r="C6" s="6" t="s">
        <v>52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93" t="s">
        <v>60</v>
      </c>
      <c r="C7" s="93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8</v>
      </c>
      <c r="B8" s="33" t="s">
        <v>61</v>
      </c>
      <c r="C8" s="6" t="s">
        <v>52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9</v>
      </c>
      <c r="B9" s="33" t="s">
        <v>62</v>
      </c>
      <c r="C9" s="6" t="s">
        <v>52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11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63</v>
      </c>
      <c r="B11" s="33" t="s">
        <v>64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93" t="s">
        <v>12</v>
      </c>
      <c r="C12" s="93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6" t="s">
        <v>52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05" t="s">
        <v>13</v>
      </c>
      <c r="C14" s="106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3" t="s">
        <v>19</v>
      </c>
      <c r="B15" s="33" t="s">
        <v>65</v>
      </c>
      <c r="C15" s="6" t="s">
        <v>52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7"/>
      <c r="B16" s="33" t="s">
        <v>49</v>
      </c>
      <c r="C16" s="6" t="s">
        <v>52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7"/>
      <c r="B17" s="33" t="s">
        <v>50</v>
      </c>
      <c r="C17" s="6" t="s">
        <v>52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08"/>
      <c r="B18" s="33" t="s">
        <v>51</v>
      </c>
      <c r="C18" s="6" t="s">
        <v>52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2021-04-13T09:07:00Z</cp:lastPrinted>
  <dcterms:created xsi:type="dcterms:W3CDTF">2012-05-22T08:33:39Z</dcterms:created>
  <dcterms:modified xsi:type="dcterms:W3CDTF">2021-06-18T06:13:01Z</dcterms:modified>
</cp:coreProperties>
</file>