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62913"/>
</workbook>
</file>

<file path=xl/calcChain.xml><?xml version="1.0" encoding="utf-8"?>
<calcChain xmlns="http://schemas.openxmlformats.org/spreadsheetml/2006/main">
  <c r="W6" i="33" l="1"/>
  <c r="S6" i="33"/>
  <c r="S7" i="33"/>
  <c r="O5" i="33" l="1"/>
  <c r="N5" i="33"/>
  <c r="M5" i="33"/>
  <c r="K5" i="33"/>
  <c r="J5" i="33"/>
  <c r="I5" i="33"/>
  <c r="G5" i="33"/>
  <c r="F5" i="33"/>
  <c r="E5" i="33"/>
  <c r="D7" i="33"/>
  <c r="S5" i="33" l="1"/>
  <c r="W5" i="33"/>
  <c r="L7" i="33" l="1"/>
  <c r="L6" i="33"/>
  <c r="L5" i="33" l="1"/>
  <c r="D6" i="33" l="1"/>
  <c r="D5" i="33" s="1"/>
  <c r="H7" i="33" l="1"/>
  <c r="H6" i="33"/>
  <c r="H5" i="33" l="1"/>
  <c r="T6" i="33" l="1"/>
  <c r="P6" i="33"/>
  <c r="P7" i="33" l="1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<sst xmlns="http://schemas.openxmlformats.org/spreadsheetml/2006/main" count="171" uniqueCount="81">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</sst>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8" sqref="B18"/>
    </sheetView>
  </sheetViews>
  <sheetFormatPr defaultRowHeight="18.75" x14ac:dyDescent="0.3"/>
  <cols>
    <col min="1" max="1" width="9.140625" style="5" customWidth="1"/>
    <col min="2" max="2" width="80.28515625" style="59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79" t="s">
        <v>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46.5" customHeight="1" x14ac:dyDescent="0.3">
      <c r="A2" s="85" t="s">
        <v>0</v>
      </c>
      <c r="B2" s="56" t="s">
        <v>1</v>
      </c>
      <c r="C2" s="86" t="s">
        <v>18</v>
      </c>
      <c r="D2" s="93" t="s">
        <v>78</v>
      </c>
      <c r="E2" s="94"/>
      <c r="F2" s="94"/>
      <c r="G2" s="95"/>
      <c r="H2" s="90" t="s">
        <v>76</v>
      </c>
      <c r="I2" s="91"/>
      <c r="J2" s="91"/>
      <c r="K2" s="92"/>
      <c r="L2" s="84" t="s">
        <v>79</v>
      </c>
      <c r="M2" s="84"/>
      <c r="N2" s="84"/>
      <c r="O2" s="84"/>
      <c r="P2" s="87" t="s">
        <v>75</v>
      </c>
      <c r="Q2" s="88"/>
      <c r="R2" s="88"/>
      <c r="S2" s="89"/>
      <c r="T2" s="81" t="s">
        <v>80</v>
      </c>
      <c r="U2" s="82"/>
      <c r="V2" s="82"/>
      <c r="W2" s="83"/>
      <c r="X2" s="96" t="s">
        <v>48</v>
      </c>
    </row>
    <row r="3" spans="1:24" s="1" customFormat="1" ht="37.5" x14ac:dyDescent="0.3">
      <c r="A3" s="85"/>
      <c r="B3" s="57" t="s">
        <v>2</v>
      </c>
      <c r="C3" s="86"/>
      <c r="D3" s="49" t="s">
        <v>21</v>
      </c>
      <c r="E3" s="49" t="s">
        <v>22</v>
      </c>
      <c r="F3" s="49" t="s">
        <v>46</v>
      </c>
      <c r="G3" s="49" t="s">
        <v>23</v>
      </c>
      <c r="H3" s="69" t="s">
        <v>21</v>
      </c>
      <c r="I3" s="69" t="s">
        <v>22</v>
      </c>
      <c r="J3" s="69" t="s">
        <v>46</v>
      </c>
      <c r="K3" s="69" t="s">
        <v>23</v>
      </c>
      <c r="L3" s="48" t="s">
        <v>21</v>
      </c>
      <c r="M3" s="48" t="s">
        <v>22</v>
      </c>
      <c r="N3" s="48" t="s">
        <v>46</v>
      </c>
      <c r="O3" s="48" t="s">
        <v>23</v>
      </c>
      <c r="P3" s="48" t="s">
        <v>21</v>
      </c>
      <c r="Q3" s="48" t="s">
        <v>22</v>
      </c>
      <c r="R3" s="48" t="s">
        <v>46</v>
      </c>
      <c r="S3" s="48" t="s">
        <v>23</v>
      </c>
      <c r="T3" s="22" t="s">
        <v>21</v>
      </c>
      <c r="U3" s="22" t="s">
        <v>22</v>
      </c>
      <c r="V3" s="22" t="s">
        <v>46</v>
      </c>
      <c r="W3" s="22" t="s">
        <v>23</v>
      </c>
      <c r="X3" s="97"/>
    </row>
    <row r="4" spans="1:24" s="1" customFormat="1" x14ac:dyDescent="0.3">
      <c r="A4" s="68" t="s">
        <v>4</v>
      </c>
      <c r="B4" s="58" t="s">
        <v>14</v>
      </c>
      <c r="C4" s="68" t="s">
        <v>25</v>
      </c>
      <c r="D4" s="55">
        <v>4</v>
      </c>
      <c r="E4" s="55">
        <v>5</v>
      </c>
      <c r="F4" s="55">
        <v>6</v>
      </c>
      <c r="G4" s="55" t="s">
        <v>36</v>
      </c>
      <c r="H4" s="68" t="s">
        <v>17</v>
      </c>
      <c r="I4" s="68" t="s">
        <v>29</v>
      </c>
      <c r="J4" s="68" t="s">
        <v>30</v>
      </c>
      <c r="K4" s="68" t="s">
        <v>31</v>
      </c>
      <c r="L4" s="68" t="s">
        <v>32</v>
      </c>
      <c r="M4" s="68" t="s">
        <v>33</v>
      </c>
      <c r="N4" s="68" t="s">
        <v>34</v>
      </c>
      <c r="O4" s="68" t="s">
        <v>35</v>
      </c>
      <c r="P4" s="68" t="s">
        <v>69</v>
      </c>
      <c r="Q4" s="68" t="s">
        <v>70</v>
      </c>
      <c r="R4" s="68" t="s">
        <v>55</v>
      </c>
      <c r="S4" s="68" t="s">
        <v>71</v>
      </c>
      <c r="T4" s="68" t="s">
        <v>77</v>
      </c>
      <c r="U4" s="68" t="s">
        <v>60</v>
      </c>
      <c r="V4" s="68" t="s">
        <v>49</v>
      </c>
      <c r="W4" s="68" t="s">
        <v>54</v>
      </c>
      <c r="X4" s="46">
        <v>20</v>
      </c>
    </row>
    <row r="5" spans="1:24" s="1" customFormat="1" ht="47.25" customHeight="1" x14ac:dyDescent="0.3">
      <c r="A5" s="53" t="s">
        <v>4</v>
      </c>
      <c r="B5" s="78" t="s">
        <v>72</v>
      </c>
      <c r="C5" s="78"/>
      <c r="D5" s="61">
        <f t="shared" ref="D5:K5" si="0">D6+D7</f>
        <v>3719750</v>
      </c>
      <c r="E5" s="61">
        <f t="shared" si="0"/>
        <v>0</v>
      </c>
      <c r="F5" s="61">
        <f t="shared" si="0"/>
        <v>0</v>
      </c>
      <c r="G5" s="61">
        <f t="shared" si="0"/>
        <v>3719750</v>
      </c>
      <c r="H5" s="61">
        <f t="shared" si="0"/>
        <v>4414200</v>
      </c>
      <c r="I5" s="61">
        <f t="shared" si="0"/>
        <v>0</v>
      </c>
      <c r="J5" s="61">
        <f t="shared" si="0"/>
        <v>0</v>
      </c>
      <c r="K5" s="61">
        <f t="shared" si="0"/>
        <v>4414200</v>
      </c>
      <c r="L5" s="61">
        <f>L6+L7</f>
        <v>675178.41</v>
      </c>
      <c r="M5" s="61">
        <f>M6+M7</f>
        <v>0</v>
      </c>
      <c r="N5" s="61">
        <f>N6+N7</f>
        <v>0</v>
      </c>
      <c r="O5" s="61">
        <f>O6+O7</f>
        <v>675178.41</v>
      </c>
      <c r="P5" s="51">
        <f t="shared" ref="P5:P7" si="1">L5/H5*100</f>
        <v>15.295600788364824</v>
      </c>
      <c r="Q5" s="51"/>
      <c r="R5" s="51"/>
      <c r="S5" s="51">
        <f t="shared" ref="S5:S7" si="2">O5/K5*100</f>
        <v>15.295600788364824</v>
      </c>
      <c r="T5" s="52">
        <f t="shared" ref="T5:T6" si="3">L5/D5*100</f>
        <v>18.151177095234896</v>
      </c>
      <c r="U5" s="52"/>
      <c r="V5" s="52"/>
      <c r="W5" s="52">
        <f t="shared" ref="W5:W6" si="4">O5/G5*100</f>
        <v>18.151177095234896</v>
      </c>
      <c r="X5" s="23"/>
    </row>
    <row r="6" spans="1:24" s="1" customFormat="1" ht="93.75" x14ac:dyDescent="0.3">
      <c r="A6" s="66" t="s">
        <v>5</v>
      </c>
      <c r="B6" s="67" t="s">
        <v>73</v>
      </c>
      <c r="C6" s="62" t="s">
        <v>3</v>
      </c>
      <c r="D6" s="63">
        <f>SUM(E6:G6)</f>
        <v>769750</v>
      </c>
      <c r="E6" s="63">
        <v>0</v>
      </c>
      <c r="F6" s="63">
        <v>0</v>
      </c>
      <c r="G6" s="63">
        <v>769750</v>
      </c>
      <c r="H6" s="64">
        <f>SUM(I6:K6)</f>
        <v>1464200</v>
      </c>
      <c r="I6" s="64">
        <v>0</v>
      </c>
      <c r="J6" s="64">
        <v>0</v>
      </c>
      <c r="K6" s="64">
        <v>1464200</v>
      </c>
      <c r="L6" s="20">
        <f>SUM(M6:O6)</f>
        <v>675178.41</v>
      </c>
      <c r="M6" s="64">
        <v>0</v>
      </c>
      <c r="N6" s="64">
        <v>0</v>
      </c>
      <c r="O6" s="64">
        <v>675178.41</v>
      </c>
      <c r="P6" s="51">
        <f t="shared" si="1"/>
        <v>46.112444338205165</v>
      </c>
      <c r="Q6" s="51"/>
      <c r="R6" s="51"/>
      <c r="S6" s="51">
        <f t="shared" si="2"/>
        <v>46.112444338205165</v>
      </c>
      <c r="T6" s="52">
        <f t="shared" si="3"/>
        <v>87.713986359207539</v>
      </c>
      <c r="U6" s="52"/>
      <c r="V6" s="52"/>
      <c r="W6" s="52">
        <f t="shared" si="4"/>
        <v>87.713986359207539</v>
      </c>
      <c r="X6" s="23"/>
    </row>
    <row r="7" spans="1:24" s="1" customFormat="1" ht="75" x14ac:dyDescent="0.3">
      <c r="A7" s="70" t="s">
        <v>6</v>
      </c>
      <c r="B7" s="123" t="s">
        <v>74</v>
      </c>
      <c r="C7" s="19" t="s">
        <v>13</v>
      </c>
      <c r="D7" s="63">
        <f>SUM(E7:G7)</f>
        <v>2950000</v>
      </c>
      <c r="E7" s="47">
        <v>0</v>
      </c>
      <c r="F7" s="47">
        <v>0</v>
      </c>
      <c r="G7" s="47">
        <v>2950000</v>
      </c>
      <c r="H7" s="64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0</v>
      </c>
      <c r="M7" s="20">
        <v>0</v>
      </c>
      <c r="N7" s="20">
        <v>0</v>
      </c>
      <c r="O7" s="20">
        <v>0</v>
      </c>
      <c r="P7" s="51">
        <f t="shared" si="1"/>
        <v>0</v>
      </c>
      <c r="Q7" s="51"/>
      <c r="R7" s="51"/>
      <c r="S7" s="51">
        <f t="shared" si="2"/>
        <v>0</v>
      </c>
      <c r="T7" s="52"/>
      <c r="U7" s="52"/>
      <c r="V7" s="52"/>
      <c r="W7" s="52"/>
      <c r="X7" s="54"/>
    </row>
    <row r="8" spans="1:24" x14ac:dyDescent="0.3">
      <c r="A8" s="71"/>
      <c r="B8" s="72"/>
      <c r="C8" s="73"/>
      <c r="D8" s="74"/>
      <c r="E8" s="74"/>
      <c r="F8" s="74"/>
      <c r="G8" s="74"/>
      <c r="H8" s="75"/>
      <c r="I8" s="75"/>
      <c r="J8" s="75"/>
      <c r="K8" s="75"/>
      <c r="L8" s="76"/>
      <c r="M8" s="65"/>
      <c r="N8" s="76"/>
      <c r="O8" s="76"/>
      <c r="P8" s="77"/>
      <c r="Q8" s="77"/>
      <c r="R8" s="77"/>
      <c r="S8" s="77"/>
      <c r="T8" s="65"/>
      <c r="U8" s="65"/>
      <c r="V8" s="65"/>
      <c r="W8" s="65"/>
      <c r="X8" s="1"/>
    </row>
    <row r="9" spans="1:24" x14ac:dyDescent="0.3">
      <c r="U9" s="65"/>
      <c r="V9" s="65"/>
      <c r="W9" s="65"/>
    </row>
    <row r="10" spans="1:24" x14ac:dyDescent="0.3">
      <c r="U10" s="60"/>
      <c r="V10" s="60"/>
      <c r="W10" s="60"/>
    </row>
    <row r="12" spans="1:24" x14ac:dyDescent="0.3">
      <c r="B12" s="59">
        <v>1</v>
      </c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6" t="s">
        <v>1</v>
      </c>
      <c r="C2" s="102" t="s">
        <v>18</v>
      </c>
      <c r="D2" s="103" t="s">
        <v>37</v>
      </c>
      <c r="E2" s="103"/>
      <c r="F2" s="103"/>
      <c r="G2" s="104" t="s">
        <v>45</v>
      </c>
      <c r="H2" s="104"/>
      <c r="I2" s="104"/>
      <c r="J2" s="105" t="s">
        <v>43</v>
      </c>
      <c r="K2" s="106"/>
      <c r="L2" s="107"/>
      <c r="M2" s="108" t="s">
        <v>38</v>
      </c>
      <c r="N2" s="108" t="s">
        <v>39</v>
      </c>
    </row>
    <row r="3" spans="1:14" ht="25.5" x14ac:dyDescent="0.25">
      <c r="A3" s="101"/>
      <c r="B3" s="7" t="s">
        <v>2</v>
      </c>
      <c r="C3" s="102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9"/>
      <c r="N3" s="10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8" t="s">
        <v>41</v>
      </c>
      <c r="C5" s="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7" t="s">
        <v>1</v>
      </c>
      <c r="C1" s="118" t="s">
        <v>18</v>
      </c>
      <c r="D1" s="119" t="s">
        <v>56</v>
      </c>
      <c r="E1" s="119"/>
      <c r="F1" s="119"/>
      <c r="G1" s="119"/>
      <c r="H1" s="119" t="s">
        <v>57</v>
      </c>
      <c r="I1" s="119"/>
      <c r="J1" s="119"/>
      <c r="K1" s="119"/>
      <c r="L1" s="120" t="s">
        <v>67</v>
      </c>
      <c r="M1" s="121"/>
      <c r="N1" s="121"/>
      <c r="O1" s="122"/>
      <c r="P1" s="114" t="s">
        <v>58</v>
      </c>
      <c r="Q1" s="114"/>
      <c r="R1" s="114"/>
      <c r="S1" s="114"/>
      <c r="T1" s="114" t="s">
        <v>59</v>
      </c>
      <c r="U1" s="115"/>
      <c r="V1" s="115"/>
      <c r="W1" s="115"/>
    </row>
    <row r="2" spans="1:23" ht="22.5" x14ac:dyDescent="0.25">
      <c r="A2" s="117"/>
      <c r="B2" s="27" t="s">
        <v>2</v>
      </c>
      <c r="C2" s="118"/>
      <c r="D2" s="28" t="s">
        <v>21</v>
      </c>
      <c r="E2" s="28" t="s">
        <v>22</v>
      </c>
      <c r="F2" s="28" t="s">
        <v>46</v>
      </c>
      <c r="G2" s="28" t="s">
        <v>23</v>
      </c>
      <c r="H2" s="28" t="s">
        <v>21</v>
      </c>
      <c r="I2" s="28" t="s">
        <v>22</v>
      </c>
      <c r="J2" s="28" t="s">
        <v>46</v>
      </c>
      <c r="K2" s="28" t="s">
        <v>23</v>
      </c>
      <c r="L2" s="28" t="s">
        <v>21</v>
      </c>
      <c r="M2" s="28" t="s">
        <v>22</v>
      </c>
      <c r="N2" s="28" t="s">
        <v>46</v>
      </c>
      <c r="O2" s="28" t="s">
        <v>23</v>
      </c>
      <c r="P2" s="28" t="s">
        <v>21</v>
      </c>
      <c r="Q2" s="28" t="s">
        <v>22</v>
      </c>
      <c r="R2" s="28" t="s">
        <v>46</v>
      </c>
      <c r="S2" s="28" t="s">
        <v>23</v>
      </c>
      <c r="T2" s="28" t="s">
        <v>21</v>
      </c>
      <c r="U2" s="29" t="s">
        <v>22</v>
      </c>
      <c r="V2" s="28" t="s">
        <v>46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36</v>
      </c>
      <c r="I3" s="25" t="s">
        <v>29</v>
      </c>
      <c r="J3" s="25" t="s">
        <v>30</v>
      </c>
      <c r="K3" s="25" t="s">
        <v>31</v>
      </c>
      <c r="L3" s="25" t="s">
        <v>32</v>
      </c>
      <c r="M3" s="25" t="s">
        <v>33</v>
      </c>
      <c r="N3" s="25" t="s">
        <v>34</v>
      </c>
      <c r="O3" s="25" t="s">
        <v>35</v>
      </c>
      <c r="P3" s="25" t="s">
        <v>17</v>
      </c>
      <c r="Q3" s="25" t="s">
        <v>29</v>
      </c>
      <c r="R3" s="25" t="s">
        <v>55</v>
      </c>
      <c r="S3" s="25" t="s">
        <v>30</v>
      </c>
      <c r="T3" s="25" t="s">
        <v>31</v>
      </c>
      <c r="U3" s="25" t="s">
        <v>60</v>
      </c>
      <c r="V3" s="25" t="s">
        <v>49</v>
      </c>
      <c r="W3" s="25" t="s">
        <v>54</v>
      </c>
    </row>
    <row r="4" spans="1:23" x14ac:dyDescent="0.25">
      <c r="A4" s="116" t="s">
        <v>24</v>
      </c>
      <c r="B4" s="116"/>
      <c r="C4" s="116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98" t="s">
        <v>9</v>
      </c>
      <c r="C5" s="98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47</v>
      </c>
      <c r="C6" s="6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98" t="s">
        <v>61</v>
      </c>
      <c r="C7" s="98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62</v>
      </c>
      <c r="C8" s="6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63</v>
      </c>
      <c r="C9" s="6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98" t="s">
        <v>11</v>
      </c>
      <c r="C12" s="98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0" t="s">
        <v>12</v>
      </c>
      <c r="C14" s="111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08" t="s">
        <v>19</v>
      </c>
      <c r="B15" s="35" t="s">
        <v>66</v>
      </c>
      <c r="C15" s="6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2"/>
      <c r="B16" s="35" t="s">
        <v>50</v>
      </c>
      <c r="C16" s="6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2"/>
      <c r="B17" s="35" t="s">
        <v>51</v>
      </c>
      <c r="C17" s="6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3"/>
      <c r="B18" s="35" t="s">
        <v>52</v>
      </c>
      <c r="C18" s="6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2021-04-13T09:07:00Z</cp:lastPrinted>
  <dcterms:created xsi:type="dcterms:W3CDTF">2012-05-22T08:33:39Z</dcterms:created>
  <dcterms:modified xsi:type="dcterms:W3CDTF">2021-06-18T06:11:35Z</dcterms:modified>
</cp:coreProperties>
</file>