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62913"/>
</workbook>
</file>

<file path=xl/calcChain.xml><?xml version="1.0" encoding="utf-8"?>
<calcChain xmlns="http://schemas.openxmlformats.org/spreadsheetml/2006/main">
  <c r="K5" i="33" l="1"/>
  <c r="S6" i="33" l="1"/>
  <c r="S7" i="33"/>
  <c r="W7" i="33"/>
  <c r="E5" i="33" l="1"/>
  <c r="F5" i="33"/>
  <c r="G5" i="33"/>
  <c r="D6" i="33"/>
  <c r="D7" i="33"/>
  <c r="D5" i="33" l="1"/>
  <c r="I5" i="33" l="1"/>
  <c r="J5" i="33"/>
  <c r="M5" i="33"/>
  <c r="N5" i="33"/>
  <c r="O5" i="33"/>
  <c r="S5" i="33" l="1"/>
  <c r="W5" i="33"/>
  <c r="L7" i="33" l="1"/>
  <c r="H7" i="33"/>
  <c r="P7" i="33" l="1"/>
  <c r="T7" i="33"/>
  <c r="H6" i="33" l="1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6" i="33" l="1"/>
  <c r="P6" i="33" l="1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<sst xmlns="http://schemas.openxmlformats.org/spreadsheetml/2006/main" count="171" uniqueCount="81">
  <si>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</si>
  <si>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</si>
  <si>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</si>
  <si>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</si>
  <si>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</si>
  <si>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</si>
  <si>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</si>
  <si>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</si>
  <si>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</si>
  <si>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</si>
  <si>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</si>
  <si>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</si>
  <si>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</si>
  <si>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</si>
  <si>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</si>
  <si>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</si>
  <si>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</si>
  <si>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</si>
  <si>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</si>
  <si>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</si>
  <si>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</si>
  <si>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</si>
  <si>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</si>
  <si>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</si>
  <si>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</si>
  <si>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</si>
  <si>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</si>
  <si>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</si>
  <si>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</si>
  <si>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</si>
  <si>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</si>
  <si>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</si>
  <si>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</si>
  <si>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</si>
  <si>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</si>
  <si>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</si>
  <si>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</si>
  <si>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</si>
  <si>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</si>
  <si>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</si>
  <si>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</si>
  <si>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</si>
  <si>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</si>
  <si>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</si>
  <si>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</si>
  <si>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</si>
  <si>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</si>
  <si>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</si>
  <si>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</si>
  <si>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</si>
  <si>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</si>
  <si>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</si>
  <si>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</si>
  <si>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</si>
  <si>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</si>
  <si>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</si>
  <si>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</si>
  <si>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</si>
  <si>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</si>
  <si>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</si>
  <si>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</si>
  <si>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</si>
  <si>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</si>
  <si>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</si>
  <si>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</si>
  <si>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</si>
  <si>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</si>
  <si>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</si>
  <si>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</si>
  <si>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</si>
  <si>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</si>
  <si>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</si>
  <si>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</si>
  <si>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</si>
  <si>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ПЛАН на 1 квартал 2021 года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</si>
  <si>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</si>
  <si>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</si>
  <si>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на 1 квартал 2021 года</t>
  </si>
  <si>
    <t>ПЛАН на 2021 год                                                                                                                                          (рублей)</t>
  </si>
  <si>
    <t>20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</si>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</sst>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3" fillId="25" borderId="0" xfId="0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0" fontId="41" fillId="25" borderId="5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25" borderId="2" xfId="0" applyFont="1" applyFill="1" applyBorder="1" applyAlignment="1" applyProtection="1">
      <alignment horizontal="left" vertical="center" wrapText="1"/>
      <protection locked="0"/>
    </xf>
    <xf numFmtId="0" fontId="35" fillId="25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75"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0" sqref="B10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19" customFormat="1" ht="62.25" customHeight="1" x14ac:dyDescent="0.3">
      <c r="A1" s="70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s="1" customFormat="1" ht="57" customHeight="1" x14ac:dyDescent="0.3">
      <c r="A2" s="76" t="s">
        <v>0</v>
      </c>
      <c r="B2" s="20" t="s">
        <v>1</v>
      </c>
      <c r="C2" s="77" t="s">
        <v>18</v>
      </c>
      <c r="D2" s="67" t="s">
        <v>74</v>
      </c>
      <c r="E2" s="68"/>
      <c r="F2" s="68"/>
      <c r="G2" s="69"/>
      <c r="H2" s="81" t="s">
        <v>78</v>
      </c>
      <c r="I2" s="82"/>
      <c r="J2" s="82"/>
      <c r="K2" s="83"/>
      <c r="L2" s="75" t="s">
        <v>75</v>
      </c>
      <c r="M2" s="75"/>
      <c r="N2" s="75"/>
      <c r="O2" s="75"/>
      <c r="P2" s="78" t="s">
        <v>76</v>
      </c>
      <c r="Q2" s="79"/>
      <c r="R2" s="79"/>
      <c r="S2" s="80"/>
      <c r="T2" s="72" t="s">
        <v>77</v>
      </c>
      <c r="U2" s="73"/>
      <c r="V2" s="73"/>
      <c r="W2" s="74"/>
      <c r="X2" s="84" t="s">
        <v>48</v>
      </c>
    </row>
    <row r="3" spans="1:24" s="1" customFormat="1" ht="37.5" customHeight="1" x14ac:dyDescent="0.3">
      <c r="A3" s="76"/>
      <c r="B3" s="49" t="s">
        <v>2</v>
      </c>
      <c r="C3" s="77"/>
      <c r="D3" s="46" t="s">
        <v>21</v>
      </c>
      <c r="E3" s="46" t="s">
        <v>22</v>
      </c>
      <c r="F3" s="46" t="s">
        <v>46</v>
      </c>
      <c r="G3" s="46" t="s">
        <v>23</v>
      </c>
      <c r="H3" s="49" t="s">
        <v>21</v>
      </c>
      <c r="I3" s="49" t="s">
        <v>22</v>
      </c>
      <c r="J3" s="49" t="s">
        <v>46</v>
      </c>
      <c r="K3" s="4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21" t="s">
        <v>21</v>
      </c>
      <c r="U3" s="21" t="s">
        <v>22</v>
      </c>
      <c r="V3" s="21" t="s">
        <v>46</v>
      </c>
      <c r="W3" s="21" t="s">
        <v>23</v>
      </c>
      <c r="X3" s="85"/>
    </row>
    <row r="4" spans="1:24" s="1" customFormat="1" x14ac:dyDescent="0.3">
      <c r="A4" s="48" t="s">
        <v>5</v>
      </c>
      <c r="B4" s="48" t="s">
        <v>14</v>
      </c>
      <c r="C4" s="48" t="s">
        <v>25</v>
      </c>
      <c r="D4" s="65">
        <v>4</v>
      </c>
      <c r="E4" s="65">
        <v>5</v>
      </c>
      <c r="F4" s="65">
        <v>6</v>
      </c>
      <c r="G4" s="65" t="s">
        <v>36</v>
      </c>
      <c r="H4" s="64" t="s">
        <v>17</v>
      </c>
      <c r="I4" s="64" t="s">
        <v>29</v>
      </c>
      <c r="J4" s="64" t="s">
        <v>30</v>
      </c>
      <c r="K4" s="64" t="s">
        <v>31</v>
      </c>
      <c r="L4" s="64" t="s">
        <v>32</v>
      </c>
      <c r="M4" s="64" t="s">
        <v>33</v>
      </c>
      <c r="N4" s="64" t="s">
        <v>34</v>
      </c>
      <c r="O4" s="64" t="s">
        <v>35</v>
      </c>
      <c r="P4" s="64" t="s">
        <v>69</v>
      </c>
      <c r="Q4" s="64" t="s">
        <v>70</v>
      </c>
      <c r="R4" s="64" t="s">
        <v>55</v>
      </c>
      <c r="S4" s="64" t="s">
        <v>71</v>
      </c>
      <c r="T4" s="64" t="s">
        <v>79</v>
      </c>
      <c r="U4" s="64" t="s">
        <v>60</v>
      </c>
      <c r="V4" s="64" t="s">
        <v>49</v>
      </c>
      <c r="W4" s="64" t="s">
        <v>54</v>
      </c>
      <c r="X4" s="44">
        <v>20</v>
      </c>
    </row>
    <row r="5" spans="1:24" s="54" customFormat="1" ht="49.5" customHeight="1" x14ac:dyDescent="0.3">
      <c r="A5" s="50" t="s">
        <v>32</v>
      </c>
      <c r="B5" s="86" t="s">
        <v>72</v>
      </c>
      <c r="C5" s="87"/>
      <c r="D5" s="59">
        <f t="shared" ref="D5:O5" si="0">SUM(D6:D7)</f>
        <v>179705</v>
      </c>
      <c r="E5" s="59">
        <f t="shared" si="0"/>
        <v>0</v>
      </c>
      <c r="F5" s="59">
        <f t="shared" si="0"/>
        <v>0</v>
      </c>
      <c r="G5" s="59">
        <f t="shared" si="0"/>
        <v>179705</v>
      </c>
      <c r="H5" s="59">
        <f t="shared" si="0"/>
        <v>1127380</v>
      </c>
      <c r="I5" s="59">
        <f t="shared" si="0"/>
        <v>0</v>
      </c>
      <c r="J5" s="59">
        <f t="shared" si="0"/>
        <v>0</v>
      </c>
      <c r="K5" s="59">
        <f t="shared" si="0"/>
        <v>1127380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59">
        <f t="shared" si="0"/>
        <v>0</v>
      </c>
      <c r="P5" s="58">
        <f t="shared" ref="P5:P7" si="1">L5/H5*100</f>
        <v>0</v>
      </c>
      <c r="Q5" s="58"/>
      <c r="R5" s="58"/>
      <c r="S5" s="58">
        <f t="shared" ref="S5:S7" si="2">O5/K5*100</f>
        <v>0</v>
      </c>
      <c r="T5" s="52">
        <f t="shared" ref="T5:T7" si="3">L5/D5*100</f>
        <v>0</v>
      </c>
      <c r="U5" s="52"/>
      <c r="V5" s="52"/>
      <c r="W5" s="52">
        <f t="shared" ref="W5:W7" si="4">O5/G5*100</f>
        <v>0</v>
      </c>
      <c r="X5" s="53"/>
    </row>
    <row r="6" spans="1:24" s="57" customFormat="1" ht="76.5" customHeight="1" x14ac:dyDescent="0.3">
      <c r="A6" s="60" t="s">
        <v>6</v>
      </c>
      <c r="B6" s="66" t="s">
        <v>80</v>
      </c>
      <c r="C6" s="61" t="s">
        <v>4</v>
      </c>
      <c r="D6" s="62">
        <f t="shared" ref="D6:D7" si="5">SUM(E6:G6)</f>
        <v>0</v>
      </c>
      <c r="E6" s="62">
        <v>0</v>
      </c>
      <c r="F6" s="62">
        <v>0</v>
      </c>
      <c r="G6" s="62">
        <v>0</v>
      </c>
      <c r="H6" s="58">
        <f t="shared" ref="H6:H7" si="6">SUM(I6:K6)</f>
        <v>771000</v>
      </c>
      <c r="I6" s="58">
        <v>0</v>
      </c>
      <c r="J6" s="58">
        <v>0</v>
      </c>
      <c r="K6" s="58">
        <v>771000</v>
      </c>
      <c r="L6" s="51">
        <f t="shared" ref="L6:L7" si="7">M6+N6+O6</f>
        <v>0</v>
      </c>
      <c r="M6" s="51">
        <v>0</v>
      </c>
      <c r="N6" s="51">
        <v>0</v>
      </c>
      <c r="O6" s="51">
        <v>0</v>
      </c>
      <c r="P6" s="58">
        <f t="shared" si="1"/>
        <v>0</v>
      </c>
      <c r="Q6" s="58"/>
      <c r="R6" s="58"/>
      <c r="S6" s="58">
        <f t="shared" si="2"/>
        <v>0</v>
      </c>
      <c r="T6" s="52"/>
      <c r="U6" s="52"/>
      <c r="V6" s="52"/>
      <c r="W6" s="52"/>
      <c r="X6" s="56"/>
    </row>
    <row r="7" spans="1:24" s="57" customFormat="1" ht="79.5" customHeight="1" x14ac:dyDescent="0.3">
      <c r="A7" s="55" t="s">
        <v>7</v>
      </c>
      <c r="B7" s="63" t="s">
        <v>73</v>
      </c>
      <c r="C7" s="61" t="s">
        <v>3</v>
      </c>
      <c r="D7" s="62">
        <f t="shared" si="5"/>
        <v>179705</v>
      </c>
      <c r="E7" s="62">
        <v>0</v>
      </c>
      <c r="F7" s="62">
        <v>0</v>
      </c>
      <c r="G7" s="62">
        <v>179705</v>
      </c>
      <c r="H7" s="58">
        <f t="shared" si="6"/>
        <v>356380</v>
      </c>
      <c r="I7" s="58">
        <v>0</v>
      </c>
      <c r="J7" s="58">
        <v>0</v>
      </c>
      <c r="K7" s="58">
        <v>356380</v>
      </c>
      <c r="L7" s="51">
        <f t="shared" si="7"/>
        <v>0</v>
      </c>
      <c r="M7" s="51">
        <v>0</v>
      </c>
      <c r="N7" s="51">
        <v>0</v>
      </c>
      <c r="O7" s="51">
        <v>0</v>
      </c>
      <c r="P7" s="58">
        <f t="shared" si="1"/>
        <v>0</v>
      </c>
      <c r="Q7" s="58"/>
      <c r="R7" s="58"/>
      <c r="S7" s="58">
        <f t="shared" si="2"/>
        <v>0</v>
      </c>
      <c r="T7" s="52">
        <f t="shared" si="3"/>
        <v>0</v>
      </c>
      <c r="U7" s="52"/>
      <c r="V7" s="52"/>
      <c r="W7" s="52">
        <f t="shared" si="4"/>
        <v>0</v>
      </c>
      <c r="X7" s="56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6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7" t="s">
        <v>2</v>
      </c>
      <c r="C3" s="92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9"/>
      <c r="N3" s="99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8" t="s">
        <v>41</v>
      </c>
      <c r="C5" s="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5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5" t="s">
        <v>2</v>
      </c>
      <c r="C2" s="108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5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6" t="s">
        <v>24</v>
      </c>
      <c r="B4" s="106"/>
      <c r="C4" s="10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8" t="s">
        <v>10</v>
      </c>
      <c r="C5" s="8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7</v>
      </c>
      <c r="B6" s="31" t="s">
        <v>47</v>
      </c>
      <c r="C6" s="6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8" t="s">
        <v>61</v>
      </c>
      <c r="C7" s="8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8</v>
      </c>
      <c r="B8" s="33" t="s">
        <v>62</v>
      </c>
      <c r="C8" s="6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9</v>
      </c>
      <c r="B9" s="33" t="s">
        <v>63</v>
      </c>
      <c r="C9" s="6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11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8" t="s">
        <v>12</v>
      </c>
      <c r="C12" s="8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6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0" t="s">
        <v>13</v>
      </c>
      <c r="C14" s="10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8" t="s">
        <v>19</v>
      </c>
      <c r="B15" s="33" t="s">
        <v>66</v>
      </c>
      <c r="C15" s="6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2"/>
      <c r="B16" s="33" t="s">
        <v>50</v>
      </c>
      <c r="C16" s="6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2"/>
      <c r="B17" s="33" t="s">
        <v>51</v>
      </c>
      <c r="C17" s="6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3"/>
      <c r="B18" s="33" t="s">
        <v>52</v>
      </c>
      <c r="C18" s="6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2021-04-13T08:38:50Z</cp:lastPrinted>
  <dcterms:created xsi:type="dcterms:W3CDTF">2012-05-22T08:33:39Z</dcterms:created>
  <dcterms:modified xsi:type="dcterms:W3CDTF">2021-06-18T06:08:34Z</dcterms:modified>
</cp:coreProperties>
</file>