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11" i="33" l="1"/>
  <c r="W11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G5" i="33" l="1"/>
  <c r="S6" i="33"/>
  <c r="U10" i="33"/>
  <c r="Q10" i="33"/>
  <c r="W10" i="33"/>
  <c r="S10" i="33"/>
  <c r="M5" i="33"/>
  <c r="Q6" i="33"/>
  <c r="T14" i="33"/>
  <c r="P7" i="33"/>
  <c r="P9" i="33"/>
  <c r="P14" i="33"/>
  <c r="O5" i="33"/>
  <c r="W5" i="33" l="1"/>
  <c r="S5" i="33"/>
  <c r="U5" i="33"/>
  <c r="Q5" i="33"/>
  <c r="L13" i="33" l="1"/>
  <c r="D13" i="33"/>
  <c r="L12" i="33"/>
  <c r="H12" i="33"/>
  <c r="D12" i="33"/>
  <c r="L11" i="33"/>
  <c r="H11" i="33"/>
  <c r="L8" i="33"/>
  <c r="L6" i="33" s="1"/>
  <c r="H8" i="33"/>
  <c r="H6" i="33" s="1"/>
  <c r="D8" i="33"/>
  <c r="D6" i="33" s="1"/>
  <c r="L10" i="33" l="1"/>
  <c r="P6" i="33"/>
  <c r="L5" i="33" l="1"/>
  <c r="D11" i="33" l="1"/>
  <c r="D10" i="33" l="1"/>
  <c r="T10" i="33" s="1"/>
  <c r="T11" i="33"/>
  <c r="D5" i="33" l="1"/>
  <c r="T5" i="33" s="1"/>
  <c r="H13" i="33" l="1"/>
  <c r="H10" i="33" s="1"/>
  <c r="H5" i="33" l="1"/>
  <c r="P10" i="33"/>
  <c r="P13" i="33" l="1"/>
  <c r="P8" i="33" l="1"/>
  <c r="P12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P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<sst xmlns="http://schemas.openxmlformats.org/spreadsheetml/2006/main" count="190" uniqueCount="98">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</sst>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80.28515625" style="66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4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s="1" customFormat="1" ht="46.5" customHeight="1" x14ac:dyDescent="0.3">
      <c r="A2" s="90" t="s">
        <v>0</v>
      </c>
      <c r="B2" s="63" t="s">
        <v>1</v>
      </c>
      <c r="C2" s="91" t="s">
        <v>18</v>
      </c>
      <c r="D2" s="98" t="s">
        <v>95</v>
      </c>
      <c r="E2" s="99"/>
      <c r="F2" s="99"/>
      <c r="G2" s="100"/>
      <c r="H2" s="95" t="s">
        <v>80</v>
      </c>
      <c r="I2" s="96"/>
      <c r="J2" s="96"/>
      <c r="K2" s="97"/>
      <c r="L2" s="89" t="s">
        <v>97</v>
      </c>
      <c r="M2" s="89"/>
      <c r="N2" s="89"/>
      <c r="O2" s="89"/>
      <c r="P2" s="92" t="s">
        <v>79</v>
      </c>
      <c r="Q2" s="93"/>
      <c r="R2" s="93"/>
      <c r="S2" s="94"/>
      <c r="T2" s="86" t="s">
        <v>96</v>
      </c>
      <c r="U2" s="87"/>
      <c r="V2" s="87"/>
      <c r="W2" s="88"/>
      <c r="X2" s="81" t="s">
        <v>49</v>
      </c>
    </row>
    <row r="3" spans="1:24" s="1" customFormat="1" ht="37.5" x14ac:dyDescent="0.3">
      <c r="A3" s="90"/>
      <c r="B3" s="64" t="s">
        <v>2</v>
      </c>
      <c r="C3" s="91"/>
      <c r="D3" s="49" t="s">
        <v>21</v>
      </c>
      <c r="E3" s="49" t="s">
        <v>22</v>
      </c>
      <c r="F3" s="49" t="s">
        <v>47</v>
      </c>
      <c r="G3" s="49" t="s">
        <v>23</v>
      </c>
      <c r="H3" s="78" t="s">
        <v>21</v>
      </c>
      <c r="I3" s="78" t="s">
        <v>22</v>
      </c>
      <c r="J3" s="78" t="s">
        <v>47</v>
      </c>
      <c r="K3" s="78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82"/>
    </row>
    <row r="4" spans="1:24" s="1" customFormat="1" x14ac:dyDescent="0.3">
      <c r="A4" s="77" t="s">
        <v>4</v>
      </c>
      <c r="B4" s="65" t="s">
        <v>14</v>
      </c>
      <c r="C4" s="77" t="s">
        <v>25</v>
      </c>
      <c r="D4" s="62">
        <v>4</v>
      </c>
      <c r="E4" s="62">
        <v>5</v>
      </c>
      <c r="F4" s="62">
        <v>6</v>
      </c>
      <c r="G4" s="62" t="s">
        <v>37</v>
      </c>
      <c r="H4" s="77" t="s">
        <v>17</v>
      </c>
      <c r="I4" s="77" t="s">
        <v>29</v>
      </c>
      <c r="J4" s="77" t="s">
        <v>30</v>
      </c>
      <c r="K4" s="77" t="s">
        <v>32</v>
      </c>
      <c r="L4" s="77" t="s">
        <v>33</v>
      </c>
      <c r="M4" s="77" t="s">
        <v>34</v>
      </c>
      <c r="N4" s="77" t="s">
        <v>35</v>
      </c>
      <c r="O4" s="77" t="s">
        <v>36</v>
      </c>
      <c r="P4" s="77" t="s">
        <v>71</v>
      </c>
      <c r="Q4" s="77" t="s">
        <v>72</v>
      </c>
      <c r="R4" s="77" t="s">
        <v>57</v>
      </c>
      <c r="S4" s="77" t="s">
        <v>73</v>
      </c>
      <c r="T4" s="77" t="s">
        <v>94</v>
      </c>
      <c r="U4" s="77" t="s">
        <v>62</v>
      </c>
      <c r="V4" s="77" t="s">
        <v>50</v>
      </c>
      <c r="W4" s="77" t="s">
        <v>55</v>
      </c>
      <c r="X4" s="46">
        <v>20</v>
      </c>
    </row>
    <row r="5" spans="1:24" s="1" customFormat="1" ht="45.75" customHeight="1" x14ac:dyDescent="0.3">
      <c r="A5" s="53" t="s">
        <v>30</v>
      </c>
      <c r="B5" s="83" t="s">
        <v>74</v>
      </c>
      <c r="C5" s="83"/>
      <c r="D5" s="54">
        <f t="shared" ref="D5:O5" si="0">D6+D10</f>
        <v>371250</v>
      </c>
      <c r="E5" s="54">
        <f t="shared" si="0"/>
        <v>86700</v>
      </c>
      <c r="F5" s="54">
        <f t="shared" si="0"/>
        <v>0</v>
      </c>
      <c r="G5" s="54">
        <f t="shared" si="0"/>
        <v>284550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231404</v>
      </c>
      <c r="M5" s="54">
        <f t="shared" si="0"/>
        <v>40000</v>
      </c>
      <c r="N5" s="54">
        <f t="shared" si="0"/>
        <v>0</v>
      </c>
      <c r="O5" s="54">
        <f t="shared" si="0"/>
        <v>191404</v>
      </c>
      <c r="P5" s="51">
        <f t="shared" ref="P5:P13" si="1">L5/H5*100</f>
        <v>35.055900621118013</v>
      </c>
      <c r="Q5" s="51">
        <f t="shared" ref="Q5:Q13" si="2">M5/I5*100</f>
        <v>37.488284910965326</v>
      </c>
      <c r="R5" s="51"/>
      <c r="S5" s="51">
        <f t="shared" ref="S5:S14" si="3">O5/K5*100</f>
        <v>34.586917238886883</v>
      </c>
      <c r="T5" s="52">
        <f t="shared" ref="T5:T14" si="4">L5/D5*100</f>
        <v>62.331043771043767</v>
      </c>
      <c r="U5" s="52">
        <f t="shared" ref="U5:U11" si="5">M5/E5*100</f>
        <v>46.136101499423297</v>
      </c>
      <c r="V5" s="52"/>
      <c r="W5" s="52">
        <f t="shared" ref="W5:W14" si="6">O5/G5*100</f>
        <v>67.265506940783695</v>
      </c>
      <c r="X5" s="23"/>
    </row>
    <row r="6" spans="1:24" s="1" customFormat="1" ht="131.25" x14ac:dyDescent="0.3">
      <c r="A6" s="68" t="s">
        <v>31</v>
      </c>
      <c r="B6" s="69" t="s">
        <v>81</v>
      </c>
      <c r="C6" s="80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104494</v>
      </c>
      <c r="M6" s="54">
        <f t="shared" si="7"/>
        <v>0</v>
      </c>
      <c r="N6" s="54">
        <f t="shared" si="7"/>
        <v>0</v>
      </c>
      <c r="O6" s="54">
        <f t="shared" si="7"/>
        <v>104494</v>
      </c>
      <c r="P6" s="51">
        <f>L6/H6*100</f>
        <v>40.166826830674616</v>
      </c>
      <c r="Q6" s="51">
        <f t="shared" si="2"/>
        <v>0</v>
      </c>
      <c r="R6" s="51"/>
      <c r="S6" s="51">
        <f t="shared" si="3"/>
        <v>44.760762475904905</v>
      </c>
      <c r="T6" s="52"/>
      <c r="U6" s="52"/>
      <c r="V6" s="52"/>
      <c r="W6" s="52"/>
      <c r="X6" s="23"/>
    </row>
    <row r="7" spans="1:24" s="1" customFormat="1" ht="42" customHeight="1" x14ac:dyDescent="0.3">
      <c r="A7" s="75" t="s">
        <v>83</v>
      </c>
      <c r="B7" s="70" t="s">
        <v>82</v>
      </c>
      <c r="C7" s="71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0</v>
      </c>
      <c r="M7" s="51">
        <v>0</v>
      </c>
      <c r="N7" s="51">
        <v>0</v>
      </c>
      <c r="O7" s="51">
        <v>0</v>
      </c>
      <c r="P7" s="51">
        <f>L7/H7*100</f>
        <v>0</v>
      </c>
      <c r="Q7" s="51">
        <f t="shared" si="2"/>
        <v>0</v>
      </c>
      <c r="R7" s="51"/>
      <c r="S7" s="51">
        <f t="shared" si="3"/>
        <v>0</v>
      </c>
      <c r="T7" s="52"/>
      <c r="U7" s="52"/>
      <c r="V7" s="52"/>
      <c r="W7" s="52"/>
      <c r="X7" s="23"/>
    </row>
    <row r="8" spans="1:24" s="1" customFormat="1" ht="23.25" customHeight="1" x14ac:dyDescent="0.3">
      <c r="A8" s="74" t="s">
        <v>85</v>
      </c>
      <c r="B8" s="59" t="s">
        <v>84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s="1" customFormat="1" ht="37.5" x14ac:dyDescent="0.3">
      <c r="A9" s="74" t="s">
        <v>86</v>
      </c>
      <c r="B9" s="79" t="s">
        <v>87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>L9/H9*100</f>
        <v>99.994258373205753</v>
      </c>
      <c r="Q9" s="51"/>
      <c r="R9" s="51"/>
      <c r="S9" s="51">
        <f t="shared" si="3"/>
        <v>99.994258373205753</v>
      </c>
      <c r="T9" s="52"/>
      <c r="U9" s="52"/>
      <c r="V9" s="52"/>
      <c r="W9" s="52"/>
      <c r="X9" s="23"/>
    </row>
    <row r="10" spans="1:24" s="57" customFormat="1" ht="56.25" x14ac:dyDescent="0.3">
      <c r="A10" s="72" t="s">
        <v>78</v>
      </c>
      <c r="B10" s="73" t="s">
        <v>89</v>
      </c>
      <c r="C10" s="61"/>
      <c r="D10" s="67">
        <f t="shared" ref="D10:O10" si="9">SUM(D11:D14)</f>
        <v>200000</v>
      </c>
      <c r="E10" s="67">
        <f t="shared" si="9"/>
        <v>60000</v>
      </c>
      <c r="F10" s="67">
        <f t="shared" si="9"/>
        <v>0</v>
      </c>
      <c r="G10" s="67">
        <f t="shared" si="9"/>
        <v>140000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126910</v>
      </c>
      <c r="M10" s="54">
        <f t="shared" si="9"/>
        <v>40000</v>
      </c>
      <c r="N10" s="54">
        <f t="shared" si="9"/>
        <v>0</v>
      </c>
      <c r="O10" s="54">
        <f t="shared" si="9"/>
        <v>86910</v>
      </c>
      <c r="P10" s="54">
        <f>L10/H10*100</f>
        <v>31.731466433304163</v>
      </c>
      <c r="Q10" s="51">
        <f t="shared" si="2"/>
        <v>50</v>
      </c>
      <c r="R10" s="51"/>
      <c r="S10" s="51">
        <f t="shared" si="3"/>
        <v>27.163619315518051</v>
      </c>
      <c r="T10" s="52">
        <f t="shared" si="4"/>
        <v>63.454999999999998</v>
      </c>
      <c r="U10" s="52">
        <f t="shared" si="5"/>
        <v>66.666666666666657</v>
      </c>
      <c r="V10" s="52"/>
      <c r="W10" s="52">
        <f t="shared" si="6"/>
        <v>62.078571428571429</v>
      </c>
      <c r="X10" s="56"/>
    </row>
    <row r="11" spans="1:24" s="1" customFormat="1" ht="112.5" x14ac:dyDescent="0.3">
      <c r="A11" s="76" t="s">
        <v>90</v>
      </c>
      <c r="B11" s="79" t="s">
        <v>75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100000</v>
      </c>
      <c r="M11" s="51">
        <v>40000</v>
      </c>
      <c r="N11" s="51">
        <v>0</v>
      </c>
      <c r="O11" s="51">
        <v>60000</v>
      </c>
      <c r="P11" s="51">
        <f t="shared" si="1"/>
        <v>66.666666666666657</v>
      </c>
      <c r="Q11" s="51">
        <f t="shared" si="2"/>
        <v>66.666666666666657</v>
      </c>
      <c r="R11" s="51"/>
      <c r="S11" s="51">
        <f t="shared" si="3"/>
        <v>66.666666666666657</v>
      </c>
      <c r="T11" s="52">
        <f t="shared" si="4"/>
        <v>66.666666666666657</v>
      </c>
      <c r="U11" s="52">
        <f t="shared" si="5"/>
        <v>66.666666666666657</v>
      </c>
      <c r="V11" s="52"/>
      <c r="W11" s="52">
        <f t="shared" si="6"/>
        <v>66.666666666666657</v>
      </c>
      <c r="X11" s="23"/>
    </row>
    <row r="12" spans="1:24" s="1" customFormat="1" ht="93.75" x14ac:dyDescent="0.3">
      <c r="A12" s="76" t="s">
        <v>91</v>
      </c>
      <c r="B12" s="79" t="s">
        <v>88</v>
      </c>
      <c r="C12" s="19" t="s">
        <v>3</v>
      </c>
      <c r="D12" s="47">
        <f>SUM(E12:G12)</f>
        <v>0</v>
      </c>
      <c r="E12" s="47">
        <v>0</v>
      </c>
      <c r="F12" s="47">
        <v>0</v>
      </c>
      <c r="G12" s="47">
        <v>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0</v>
      </c>
      <c r="M12" s="51">
        <v>0</v>
      </c>
      <c r="N12" s="51">
        <v>0</v>
      </c>
      <c r="O12" s="51">
        <v>0</v>
      </c>
      <c r="P12" s="51">
        <f t="shared" si="1"/>
        <v>0</v>
      </c>
      <c r="Q12" s="51"/>
      <c r="R12" s="51"/>
      <c r="S12" s="51">
        <f t="shared" si="3"/>
        <v>0</v>
      </c>
      <c r="T12" s="52"/>
      <c r="U12" s="52"/>
      <c r="V12" s="52"/>
      <c r="W12" s="52"/>
      <c r="X12" s="23"/>
    </row>
    <row r="13" spans="1:24" s="1" customFormat="1" ht="75" x14ac:dyDescent="0.3">
      <c r="A13" s="76" t="s">
        <v>92</v>
      </c>
      <c r="B13" s="79" t="s">
        <v>77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24" s="1" customFormat="1" ht="76.5" customHeight="1" x14ac:dyDescent="0.3">
      <c r="A14" s="76" t="s">
        <v>93</v>
      </c>
      <c r="B14" s="79" t="s">
        <v>76</v>
      </c>
      <c r="C14" s="19" t="s">
        <v>3</v>
      </c>
      <c r="D14" s="47">
        <f>SUM(E14:G14)</f>
        <v>50000</v>
      </c>
      <c r="E14" s="47">
        <v>0</v>
      </c>
      <c r="F14" s="47">
        <v>0</v>
      </c>
      <c r="G14" s="47">
        <v>50000</v>
      </c>
      <c r="H14" s="20">
        <f t="shared" si="11"/>
        <v>50000</v>
      </c>
      <c r="I14" s="20">
        <v>0</v>
      </c>
      <c r="J14" s="20">
        <v>0</v>
      </c>
      <c r="K14" s="20">
        <v>50000</v>
      </c>
      <c r="L14" s="51">
        <f t="shared" si="8"/>
        <v>26910</v>
      </c>
      <c r="M14" s="51">
        <v>0</v>
      </c>
      <c r="N14" s="51">
        <v>0</v>
      </c>
      <c r="O14" s="51">
        <v>26910</v>
      </c>
      <c r="P14" s="51">
        <f>L14/H14*100</f>
        <v>53.82</v>
      </c>
      <c r="Q14" s="51"/>
      <c r="R14" s="51"/>
      <c r="S14" s="51">
        <f t="shared" si="3"/>
        <v>53.82</v>
      </c>
      <c r="T14" s="52">
        <f t="shared" si="4"/>
        <v>53.82</v>
      </c>
      <c r="U14" s="52"/>
      <c r="V14" s="52"/>
      <c r="W14" s="52">
        <f t="shared" si="6"/>
        <v>53.82</v>
      </c>
      <c r="X14" s="58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9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11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12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2021-04-13T09:07:00Z</cp:lastPrinted>
  <dcterms:created xsi:type="dcterms:W3CDTF">2012-05-22T08:33:39Z</dcterms:created>
  <dcterms:modified xsi:type="dcterms:W3CDTF">2021-06-15T11:01:01Z</dcterms:modified>
</cp:coreProperties>
</file>