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Vakilov-VR\Downloads\2021\"/>
    </mc:Choice>
  </mc:AlternateContent>
  <bookViews>
    <workbookView xWindow="0" yWindow="0" windowWidth="28800" windowHeight="12330"/>
  </bookViews>
  <sheets>
    <sheet name="апрель 2021" sheetId="1" r:id="rId1"/>
  </sheets>
  <definedNames>
    <definedName name="_xlnm._FilterDatabase" localSheetId="0" hidden="1">'апрель 2021'!$A$2:$L$15</definedName>
    <definedName name="_xlnm.Print_Titles" localSheetId="0">'апрель 2021'!$2:$3</definedName>
    <definedName name="_xlnm.Print_Area" localSheetId="0">'апрель 2021'!$A$1:$O$63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 s="1"/>
  <c r="F6" i="1"/>
  <c r="G6" i="1"/>
  <c r="H6" i="1"/>
  <c r="H5" i="1" s="1"/>
  <c r="I6" i="1"/>
  <c r="I5" i="1" s="1"/>
  <c r="J6" i="1"/>
  <c r="K6" i="1"/>
  <c r="O6" i="1" s="1"/>
  <c r="D7" i="1"/>
  <c r="H7" i="1"/>
  <c r="L7" i="1"/>
  <c r="O7" i="1"/>
  <c r="D8" i="1"/>
  <c r="H8" i="1"/>
  <c r="D9" i="1"/>
  <c r="D6" i="1" s="1"/>
  <c r="L6" i="1" s="1"/>
  <c r="H9" i="1"/>
  <c r="O9" i="1"/>
  <c r="H10" i="1"/>
  <c r="D11" i="1"/>
  <c r="H11" i="1"/>
  <c r="D12" i="1"/>
  <c r="E12" i="1"/>
  <c r="F12" i="1"/>
  <c r="G12" i="1"/>
  <c r="H12" i="1"/>
  <c r="I12" i="1"/>
  <c r="J12" i="1"/>
  <c r="K12" i="1"/>
  <c r="L12" i="1"/>
  <c r="O12" i="1"/>
  <c r="D13" i="1"/>
  <c r="H13" i="1"/>
  <c r="L13" i="1"/>
  <c r="O13" i="1"/>
  <c r="D14" i="1"/>
  <c r="H14" i="1"/>
  <c r="L14" i="1"/>
  <c r="O14" i="1"/>
  <c r="D15" i="1"/>
  <c r="H15" i="1"/>
  <c r="E16" i="1"/>
  <c r="F16" i="1"/>
  <c r="G16" i="1"/>
  <c r="I16" i="1"/>
  <c r="J16" i="1"/>
  <c r="K16" i="1"/>
  <c r="O16" i="1"/>
  <c r="D17" i="1"/>
  <c r="H17" i="1"/>
  <c r="L17" i="1"/>
  <c r="O17" i="1"/>
  <c r="D18" i="1"/>
  <c r="H18" i="1"/>
  <c r="L18" i="1"/>
  <c r="O18" i="1"/>
  <c r="D19" i="1"/>
  <c r="H19" i="1"/>
  <c r="L19" i="1"/>
  <c r="O19" i="1"/>
  <c r="D20" i="1"/>
  <c r="H20" i="1"/>
  <c r="L20" i="1"/>
  <c r="O20" i="1"/>
  <c r="D21" i="1"/>
  <c r="H21" i="1"/>
  <c r="D22" i="1"/>
  <c r="D16" i="1" s="1"/>
  <c r="H22" i="1"/>
  <c r="D23" i="1"/>
  <c r="H23" i="1"/>
  <c r="D24" i="1"/>
  <c r="H24" i="1"/>
  <c r="H16" i="1" s="1"/>
  <c r="L16" i="1" s="1"/>
  <c r="E25" i="1"/>
  <c r="D25" i="1" s="1"/>
  <c r="F25" i="1"/>
  <c r="F5" i="1" s="1"/>
  <c r="G25" i="1"/>
  <c r="G5" i="1" s="1"/>
  <c r="I25" i="1"/>
  <c r="J25" i="1"/>
  <c r="J5" i="1" s="1"/>
  <c r="K25" i="1"/>
  <c r="K5" i="1" s="1"/>
  <c r="O5" i="1" s="1"/>
  <c r="D26" i="1"/>
  <c r="H26" i="1"/>
  <c r="H25" i="1" s="1"/>
  <c r="O26" i="1"/>
  <c r="D27" i="1"/>
  <c r="D28" i="1"/>
  <c r="L28" i="1" s="1"/>
  <c r="H28" i="1"/>
  <c r="O28" i="1"/>
  <c r="D29" i="1"/>
  <c r="H29" i="1"/>
  <c r="D30" i="1"/>
  <c r="L30" i="1"/>
  <c r="O30" i="1"/>
  <c r="D31" i="1"/>
  <c r="H31" i="1"/>
  <c r="D32" i="1"/>
  <c r="E32" i="1"/>
  <c r="F32" i="1"/>
  <c r="G32" i="1"/>
  <c r="H32" i="1"/>
  <c r="I32" i="1"/>
  <c r="J32" i="1"/>
  <c r="K32" i="1"/>
  <c r="L32" i="1"/>
  <c r="O32" i="1"/>
  <c r="D33" i="1"/>
  <c r="H33" i="1"/>
  <c r="L33" i="1"/>
  <c r="O33" i="1"/>
  <c r="E34" i="1"/>
  <c r="F34" i="1"/>
  <c r="G34" i="1"/>
  <c r="I34" i="1"/>
  <c r="J34" i="1"/>
  <c r="K34" i="1"/>
  <c r="O34" i="1" s="1"/>
  <c r="D35" i="1"/>
  <c r="D34" i="1" s="1"/>
  <c r="H35" i="1"/>
  <c r="H34" i="1" s="1"/>
  <c r="L34" i="1" s="1"/>
  <c r="O35" i="1"/>
  <c r="D36" i="1"/>
  <c r="H36" i="1"/>
  <c r="E37" i="1"/>
  <c r="F37" i="1"/>
  <c r="G37" i="1"/>
  <c r="I37" i="1"/>
  <c r="J37" i="1"/>
  <c r="K37" i="1"/>
  <c r="D38" i="1"/>
  <c r="D37" i="1" s="1"/>
  <c r="H38" i="1"/>
  <c r="H37" i="1" s="1"/>
  <c r="D39" i="1"/>
  <c r="E39" i="1"/>
  <c r="F39" i="1"/>
  <c r="G39" i="1"/>
  <c r="I39" i="1"/>
  <c r="J39" i="1"/>
  <c r="K39" i="1"/>
  <c r="D40" i="1"/>
  <c r="H40" i="1"/>
  <c r="H39" i="1" s="1"/>
  <c r="D41" i="1"/>
  <c r="H41" i="1"/>
  <c r="N5" i="1" l="1"/>
  <c r="L25" i="1"/>
  <c r="D5" i="1"/>
  <c r="L5" i="1" s="1"/>
  <c r="O25" i="1"/>
  <c r="L9" i="1"/>
  <c r="L35" i="1"/>
  <c r="L26" i="1"/>
</calcChain>
</file>

<file path=xl/sharedStrings.xml><?xml version="1.0" encoding="utf-8"?>
<sst xmlns="http://schemas.openxmlformats.org/spreadsheetml/2006/main" count="102" uniqueCount="73">
  <si>
    <t>ДЖКХ</t>
  </si>
  <si>
    <t>Предупреждение возникновения и распространения лесных пожаров</t>
  </si>
  <si>
    <t>8.2</t>
  </si>
  <si>
    <t>Обустройство территории городских лесов, локализация и ликвидация очагов вредных организмов городских лесов муниципального образования город Нефтеюганск</t>
  </si>
  <si>
    <t>8.1</t>
  </si>
  <si>
    <t>Подпрограмма VIII «Обустройство, использование, защита и охрана городских лесов»</t>
  </si>
  <si>
    <t>8</t>
  </si>
  <si>
    <t>Возмещение недополученных доходов юридическим лицам в связи с оказанием услуг по погребению согласно гарантированному перечню услуг по погребению, не возмещаемых за счет государственных внебюджетных фондов и бюджетов иных уровней</t>
  </si>
  <si>
    <t>7.1</t>
  </si>
  <si>
    <t>Подпрограмма VII «Обеспечение предоставления услуг по погребению»</t>
  </si>
  <si>
    <t>7</t>
  </si>
  <si>
    <t>ДГиЗО</t>
  </si>
  <si>
    <t xml:space="preserve">Реализация полномочий в сфере жилищно- коммунального комплекса </t>
  </si>
  <si>
    <t>6.1</t>
  </si>
  <si>
    <t>Подпрограмма VI «Поддержка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водоотведения»</t>
  </si>
  <si>
    <t>6</t>
  </si>
  <si>
    <t>Организационное обеспечение функционирования отрасли</t>
  </si>
  <si>
    <t>5.1</t>
  </si>
  <si>
    <t>Подпрограмма V «Обеспечение реализации муниципальной программы»</t>
  </si>
  <si>
    <t>5</t>
  </si>
  <si>
    <t xml:space="preserve">Региональный проект «Чистая страна» </t>
  </si>
  <si>
    <t>4.4</t>
  </si>
  <si>
    <t>Региональный проект «Формирование комфортной городской среды»</t>
  </si>
  <si>
    <t>4.3</t>
  </si>
  <si>
    <t xml:space="preserve">Благоустройство и озеленение города </t>
  </si>
  <si>
    <t>4.2</t>
  </si>
  <si>
    <t xml:space="preserve">Улучшение санитарного состояния городских территорий </t>
  </si>
  <si>
    <t>4.1</t>
  </si>
  <si>
    <t>Подпрограмма IV «Формирование комфортной городской средыФормирование комфортной городской среды»</t>
  </si>
  <si>
    <t>4</t>
  </si>
  <si>
    <t xml:space="preserve">Реализация энергосберегающих мероприятий в системах наружного освещения и коммунальной инфраструктуры                </t>
  </si>
  <si>
    <t>3.2</t>
  </si>
  <si>
    <t>ДМИ</t>
  </si>
  <si>
    <t>ККиТ</t>
  </si>
  <si>
    <t>КФКиС</t>
  </si>
  <si>
    <t>ДОиМП</t>
  </si>
  <si>
    <t>администрация города Нефтеюганска</t>
  </si>
  <si>
    <t xml:space="preserve">Реализация энергосберегающих мероприятий в муниципальном секторе       </t>
  </si>
  <si>
    <t>3.1</t>
  </si>
  <si>
    <t>Подпрограмма III «Повышение энергоэффективности в отраслях экономики»</t>
  </si>
  <si>
    <t>3</t>
  </si>
  <si>
    <t>Снос непригодных для проживания многоквартирных домов</t>
  </si>
  <si>
    <t>2.2</t>
  </si>
  <si>
    <t>Поддержка технического состояния жилищного фонда</t>
  </si>
  <si>
    <t>2.1</t>
  </si>
  <si>
    <t>Подпрограмма II "Создание условий для обеспечения доступности и повышения качества жилищных услуг"</t>
  </si>
  <si>
    <t>2</t>
  </si>
  <si>
    <t>Региональный проект «Чистая вода»</t>
  </si>
  <si>
    <t>1.5</t>
  </si>
  <si>
    <t>Содержание объектов коммунального комплекса</t>
  </si>
  <si>
    <t>1.4</t>
  </si>
  <si>
    <t>Предоставление субсидий организациям коммунального комплекса, предоставляющим коммунальные услуги населению</t>
  </si>
  <si>
    <t>1.3</t>
  </si>
  <si>
    <t>Возмещение газораспределительным организациям разницы в тарифах, возникающей в связи с реализацией населению сжиженного углеводородного газа по социально-ориентированным тарифам</t>
  </si>
  <si>
    <t>1.2</t>
  </si>
  <si>
    <t>Реконструкция, расширение, модернизация, строительство коммунальных объектов, в том числе объектов питьевого водоснабжения</t>
  </si>
  <si>
    <t>1.1</t>
  </si>
  <si>
    <t>Подпрограмма I "Создание условий для обеспечения качественными коммунальными услугами"</t>
  </si>
  <si>
    <t>1</t>
  </si>
  <si>
    <t>ИТОГО по муниципальной программе</t>
  </si>
  <si>
    <t>местный бюджет</t>
  </si>
  <si>
    <t>окружной бюджет</t>
  </si>
  <si>
    <t>федеральный бюджет</t>
  </si>
  <si>
    <t xml:space="preserve"> к плану года</t>
  </si>
  <si>
    <t>Всего</t>
  </si>
  <si>
    <t>Запланированные мероприятия</t>
  </si>
  <si>
    <t>% исполнения</t>
  </si>
  <si>
    <t>Кассовый расход на 01.04.2021 (рублей)</t>
  </si>
  <si>
    <t>ПЛАН  на 2021 год (рублей)</t>
  </si>
  <si>
    <t>Исполнит.    ГРБС</t>
  </si>
  <si>
    <t>Наименование программы</t>
  </si>
  <si>
    <t>№ п/п</t>
  </si>
  <si>
    <t>Отчет об исполнении сетевого плана-графика на 2021 год по реализации муниципальной  программы "Развитие жилищно-коммунального  комплекса и повышение энергетической эффективности в городе  Нефтеюганске"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</si>
</sst>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6" x14ac:knownFonts="1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/>
    <xf numFmtId="2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/>
    <xf numFmtId="2" fontId="1" fillId="2" borderId="0" xfId="0" applyNumberFormat="1" applyFont="1" applyFill="1"/>
    <xf numFmtId="0" fontId="1" fillId="2" borderId="0" xfId="0" applyFont="1" applyFill="1" applyBorder="1"/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49" fontId="2" fillId="0" borderId="3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49" fontId="2" fillId="0" borderId="3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2" fillId="0" borderId="4" xfId="0" applyFont="1" applyFill="1" applyBorder="1" applyAlignment="1" applyProtection="1">
      <alignment horizontal="left" vertical="center" wrapText="1"/>
      <protection locked="0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65" fontId="5" fillId="2" borderId="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4" fillId="0" borderId="0" xfId="0" applyFont="1" applyFill="1" applyBorder="1" applyAlignment="1">
      <alignment wrapText="1"/>
    </xf>
    <xf numFmtId="49" fontId="4" fillId="0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tabSelected="1" view="pageBreakPreview" zoomScale="70" zoomScaleNormal="70" zoomScaleSheetLayoutView="70" workbookViewId="0">
      <pane ySplit="3" topLeftCell="A32" activePane="bottomLeft" state="frozen"/>
      <selection pane="bottomLeft" activeCell="D5" sqref="D5:O42"/>
    </sheetView>
  </sheetViews>
  <sheetFormatPr defaultRowHeight="18.75" x14ac:dyDescent="0.3"/>
  <cols>
    <col min="1" max="1" width="9.7109375" style="4" customWidth="1"/>
    <col min="2" max="2" width="71.140625" style="1" customWidth="1"/>
    <col min="3" max="3" width="19.42578125" style="1" customWidth="1"/>
    <col min="4" max="4" width="25.140625" style="1" customWidth="1"/>
    <col min="5" max="5" width="21.140625" style="1" customWidth="1"/>
    <col min="6" max="6" width="23.42578125" style="1" customWidth="1"/>
    <col min="7" max="7" width="24" style="1" customWidth="1"/>
    <col min="8" max="8" width="20.85546875" style="3" customWidth="1"/>
    <col min="9" max="9" width="17.5703125" style="3" customWidth="1"/>
    <col min="10" max="10" width="19.140625" style="3" customWidth="1"/>
    <col min="11" max="11" width="21.5703125" style="3" customWidth="1"/>
    <col min="12" max="13" width="13.7109375" style="2" customWidth="1"/>
    <col min="14" max="14" width="13" style="2" customWidth="1"/>
    <col min="15" max="15" width="13.5703125" style="2" customWidth="1"/>
    <col min="16" max="16384" width="9.140625" style="1"/>
  </cols>
  <sheetData>
    <row r="1" spans="1:15" s="51" customFormat="1" ht="44.25" customHeight="1" x14ac:dyDescent="0.3">
      <c r="A1" s="53" t="s">
        <v>72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s="5" customFormat="1" ht="36" customHeight="1" x14ac:dyDescent="0.3">
      <c r="A2" s="44" t="s">
        <v>71</v>
      </c>
      <c r="B2" s="50" t="s">
        <v>70</v>
      </c>
      <c r="C2" s="42" t="s">
        <v>69</v>
      </c>
      <c r="D2" s="49" t="s">
        <v>68</v>
      </c>
      <c r="E2" s="49"/>
      <c r="F2" s="49"/>
      <c r="G2" s="49"/>
      <c r="H2" s="48" t="s">
        <v>67</v>
      </c>
      <c r="I2" s="47"/>
      <c r="J2" s="47"/>
      <c r="K2" s="46"/>
      <c r="L2" s="45" t="s">
        <v>66</v>
      </c>
      <c r="M2" s="45"/>
      <c r="N2" s="45"/>
      <c r="O2" s="45"/>
    </row>
    <row r="3" spans="1:15" s="5" customFormat="1" ht="39.75" customHeight="1" x14ac:dyDescent="0.3">
      <c r="A3" s="44"/>
      <c r="B3" s="43" t="s">
        <v>65</v>
      </c>
      <c r="C3" s="42"/>
      <c r="D3" s="40" t="s">
        <v>64</v>
      </c>
      <c r="E3" s="40" t="s">
        <v>62</v>
      </c>
      <c r="F3" s="40" t="s">
        <v>61</v>
      </c>
      <c r="G3" s="40" t="s">
        <v>60</v>
      </c>
      <c r="H3" s="40" t="s">
        <v>64</v>
      </c>
      <c r="I3" s="40" t="s">
        <v>62</v>
      </c>
      <c r="J3" s="40" t="s">
        <v>61</v>
      </c>
      <c r="K3" s="40" t="s">
        <v>60</v>
      </c>
      <c r="L3" s="41" t="s">
        <v>63</v>
      </c>
      <c r="M3" s="40" t="s">
        <v>62</v>
      </c>
      <c r="N3" s="41" t="s">
        <v>61</v>
      </c>
      <c r="O3" s="40" t="s">
        <v>60</v>
      </c>
    </row>
    <row r="4" spans="1:15" s="5" customFormat="1" ht="21.75" customHeight="1" x14ac:dyDescent="0.3">
      <c r="A4" s="39" t="s">
        <v>58</v>
      </c>
      <c r="B4" s="38">
        <v>2</v>
      </c>
      <c r="C4" s="37">
        <v>3</v>
      </c>
      <c r="D4" s="37">
        <v>4</v>
      </c>
      <c r="E4" s="37">
        <v>5</v>
      </c>
      <c r="F4" s="38">
        <v>6</v>
      </c>
      <c r="G4" s="37">
        <v>7</v>
      </c>
      <c r="H4" s="37">
        <v>8</v>
      </c>
      <c r="I4" s="37">
        <v>9</v>
      </c>
      <c r="J4" s="38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</row>
    <row r="5" spans="1:15" s="5" customFormat="1" ht="40.5" customHeight="1" x14ac:dyDescent="0.3">
      <c r="A5" s="36" t="s">
        <v>59</v>
      </c>
      <c r="B5" s="35"/>
      <c r="C5" s="34"/>
      <c r="D5" s="16">
        <f>SUM(E5:G5)</f>
        <v>1483864077</v>
      </c>
      <c r="E5" s="16">
        <f>SUM(E6,E12,E16,E25,E32,E34,E37)</f>
        <v>13030100</v>
      </c>
      <c r="F5" s="16">
        <f>SUM(F6,F12,F16,F25,F32,F34)</f>
        <v>459159300</v>
      </c>
      <c r="G5" s="16">
        <f>SUM(G6,G12,G16,G25,G32,G34,G37,G39)</f>
        <v>1011674677</v>
      </c>
      <c r="H5" s="16">
        <f>H6+H10+H16+H25</f>
        <v>40732019.010000005</v>
      </c>
      <c r="I5" s="16">
        <f>I6+I10+I16+I25</f>
        <v>0</v>
      </c>
      <c r="J5" s="16">
        <f>J6+J10+J16+J25</f>
        <v>0</v>
      </c>
      <c r="K5" s="16">
        <f>K6+K10+K16+K25</f>
        <v>40732019.010000005</v>
      </c>
      <c r="L5" s="15">
        <f>H5/D5*100</f>
        <v>2.744996636912318</v>
      </c>
      <c r="M5" s="15">
        <v>0</v>
      </c>
      <c r="N5" s="31">
        <f>J5*100/F5</f>
        <v>0</v>
      </c>
      <c r="O5" s="31">
        <f>K5/G5*100</f>
        <v>4.0261973474304931</v>
      </c>
    </row>
    <row r="6" spans="1:15" s="5" customFormat="1" ht="43.5" customHeight="1" x14ac:dyDescent="0.3">
      <c r="A6" s="18" t="s">
        <v>58</v>
      </c>
      <c r="B6" s="17" t="s">
        <v>57</v>
      </c>
      <c r="C6" s="17"/>
      <c r="D6" s="16">
        <f>SUM(D7:D11)</f>
        <v>290866565</v>
      </c>
      <c r="E6" s="16">
        <f>SUM(E7:E11)</f>
        <v>0</v>
      </c>
      <c r="F6" s="16">
        <f>SUM(F7:F11)</f>
        <v>263612700</v>
      </c>
      <c r="G6" s="16">
        <f>SUM(G7:G11)</f>
        <v>27253865</v>
      </c>
      <c r="H6" s="16">
        <f>SUM(H7:H9)</f>
        <v>550094.88</v>
      </c>
      <c r="I6" s="16">
        <f>SUM(I7:I9)</f>
        <v>0</v>
      </c>
      <c r="J6" s="16">
        <f>SUM(J7:J9)</f>
        <v>0</v>
      </c>
      <c r="K6" s="16">
        <f>SUM(K7:K9)</f>
        <v>550094.88</v>
      </c>
      <c r="L6" s="15">
        <f>H6/D6*100</f>
        <v>0.18912276149718341</v>
      </c>
      <c r="M6" s="15">
        <v>0</v>
      </c>
      <c r="N6" s="31">
        <v>0</v>
      </c>
      <c r="O6" s="31">
        <f>K6*100/G6</f>
        <v>2.0184105263602063</v>
      </c>
    </row>
    <row r="7" spans="1:15" s="5" customFormat="1" ht="67.5" customHeight="1" x14ac:dyDescent="0.3">
      <c r="A7" s="14" t="s">
        <v>56</v>
      </c>
      <c r="B7" s="13" t="s">
        <v>55</v>
      </c>
      <c r="C7" s="12" t="s">
        <v>11</v>
      </c>
      <c r="D7" s="33">
        <f>G7</f>
        <v>351</v>
      </c>
      <c r="E7" s="11">
        <v>0</v>
      </c>
      <c r="F7" s="11">
        <v>0</v>
      </c>
      <c r="G7" s="11">
        <v>351</v>
      </c>
      <c r="H7" s="11">
        <f>J7+K7+I7</f>
        <v>0</v>
      </c>
      <c r="I7" s="11">
        <v>0</v>
      </c>
      <c r="J7" s="11">
        <v>0</v>
      </c>
      <c r="K7" s="11">
        <v>0</v>
      </c>
      <c r="L7" s="15">
        <f>H7/D7*100</f>
        <v>0</v>
      </c>
      <c r="M7" s="10">
        <v>0</v>
      </c>
      <c r="N7" s="24">
        <v>0</v>
      </c>
      <c r="O7" s="24">
        <f>K7*100/G7</f>
        <v>0</v>
      </c>
    </row>
    <row r="8" spans="1:15" s="5" customFormat="1" ht="81.75" customHeight="1" x14ac:dyDescent="0.3">
      <c r="A8" s="14" t="s">
        <v>54</v>
      </c>
      <c r="B8" s="13" t="s">
        <v>53</v>
      </c>
      <c r="C8" s="12" t="s">
        <v>0</v>
      </c>
      <c r="D8" s="11">
        <f>F8+G8+E8</f>
        <v>0</v>
      </c>
      <c r="E8" s="11">
        <v>0</v>
      </c>
      <c r="F8" s="11">
        <v>0</v>
      </c>
      <c r="G8" s="11">
        <v>0</v>
      </c>
      <c r="H8" s="11">
        <f>J8+K8+I8</f>
        <v>0</v>
      </c>
      <c r="I8" s="11">
        <v>0</v>
      </c>
      <c r="J8" s="11">
        <v>0</v>
      </c>
      <c r="K8" s="11">
        <v>0</v>
      </c>
      <c r="L8" s="10">
        <v>0</v>
      </c>
      <c r="M8" s="10">
        <v>0</v>
      </c>
      <c r="N8" s="24">
        <v>0</v>
      </c>
      <c r="O8" s="24">
        <v>0</v>
      </c>
    </row>
    <row r="9" spans="1:15" s="5" customFormat="1" ht="64.5" customHeight="1" x14ac:dyDescent="0.3">
      <c r="A9" s="14" t="s">
        <v>52</v>
      </c>
      <c r="B9" s="13" t="s">
        <v>51</v>
      </c>
      <c r="C9" s="12" t="s">
        <v>0</v>
      </c>
      <c r="D9" s="11">
        <f>F9+G9</f>
        <v>13379114</v>
      </c>
      <c r="E9" s="10">
        <v>0</v>
      </c>
      <c r="F9" s="10">
        <v>0</v>
      </c>
      <c r="G9" s="11">
        <v>13379114</v>
      </c>
      <c r="H9" s="11">
        <f>J9+K9+I9</f>
        <v>550094.88</v>
      </c>
      <c r="I9" s="11">
        <v>0</v>
      </c>
      <c r="J9" s="11">
        <v>0</v>
      </c>
      <c r="K9" s="11">
        <v>550094.88</v>
      </c>
      <c r="L9" s="10">
        <f>H9/D9*100</f>
        <v>4.111594235612313</v>
      </c>
      <c r="M9" s="10">
        <v>0</v>
      </c>
      <c r="N9" s="24">
        <v>0</v>
      </c>
      <c r="O9" s="24">
        <f>K9/G9*100</f>
        <v>4.111594235612313</v>
      </c>
    </row>
    <row r="10" spans="1:15" s="5" customFormat="1" ht="32.25" customHeight="1" x14ac:dyDescent="0.3">
      <c r="A10" s="14" t="s">
        <v>50</v>
      </c>
      <c r="B10" s="13" t="s">
        <v>49</v>
      </c>
      <c r="C10" s="12" t="s">
        <v>11</v>
      </c>
      <c r="D10" s="11">
        <v>0</v>
      </c>
      <c r="E10" s="10">
        <v>0</v>
      </c>
      <c r="F10" s="10">
        <v>0</v>
      </c>
      <c r="G10" s="11">
        <v>0</v>
      </c>
      <c r="H10" s="11">
        <f>J10+K10+I10</f>
        <v>0</v>
      </c>
      <c r="I10" s="11">
        <v>0</v>
      </c>
      <c r="J10" s="11">
        <v>0</v>
      </c>
      <c r="K10" s="11">
        <v>0</v>
      </c>
      <c r="L10" s="10">
        <v>0</v>
      </c>
      <c r="M10" s="10">
        <v>0</v>
      </c>
      <c r="N10" s="24">
        <v>0</v>
      </c>
      <c r="O10" s="24">
        <v>0</v>
      </c>
    </row>
    <row r="11" spans="1:15" s="5" customFormat="1" ht="32.25" customHeight="1" x14ac:dyDescent="0.3">
      <c r="A11" s="14" t="s">
        <v>48</v>
      </c>
      <c r="B11" s="32" t="s">
        <v>47</v>
      </c>
      <c r="C11" s="12" t="s">
        <v>11</v>
      </c>
      <c r="D11" s="11">
        <f>F11+G11</f>
        <v>277487100</v>
      </c>
      <c r="E11" s="10">
        <v>0</v>
      </c>
      <c r="F11" s="10">
        <v>263612700</v>
      </c>
      <c r="G11" s="11">
        <v>13874400</v>
      </c>
      <c r="H11" s="11">
        <f>J11+K11+I11</f>
        <v>0</v>
      </c>
      <c r="I11" s="11">
        <v>0</v>
      </c>
      <c r="J11" s="11">
        <v>0</v>
      </c>
      <c r="K11" s="11">
        <v>0</v>
      </c>
      <c r="L11" s="10">
        <v>0</v>
      </c>
      <c r="M11" s="10">
        <v>0</v>
      </c>
      <c r="N11" s="24">
        <v>0</v>
      </c>
      <c r="O11" s="24">
        <v>0</v>
      </c>
    </row>
    <row r="12" spans="1:15" s="5" customFormat="1" ht="43.5" customHeight="1" x14ac:dyDescent="0.3">
      <c r="A12" s="18" t="s">
        <v>46</v>
      </c>
      <c r="B12" s="17" t="s">
        <v>45</v>
      </c>
      <c r="C12" s="17"/>
      <c r="D12" s="16">
        <f>SUM(D13:D15)</f>
        <v>35398934</v>
      </c>
      <c r="E12" s="16">
        <f>SUM(E13:E15)</f>
        <v>0</v>
      </c>
      <c r="F12" s="16">
        <f>SUM(F13:F15)</f>
        <v>0</v>
      </c>
      <c r="G12" s="16">
        <f>SUM(G13:G15)</f>
        <v>35398934</v>
      </c>
      <c r="H12" s="16">
        <f>SUM(H13:H15)</f>
        <v>2767177.0700000003</v>
      </c>
      <c r="I12" s="16">
        <f>SUM(I13:I15)</f>
        <v>0</v>
      </c>
      <c r="J12" s="16">
        <f>SUM(J13:J15)</f>
        <v>0</v>
      </c>
      <c r="K12" s="16">
        <f>SUM(K13:K15)</f>
        <v>2767177.0700000003</v>
      </c>
      <c r="L12" s="15">
        <f>H12/D12*100</f>
        <v>7.8171197754147066</v>
      </c>
      <c r="M12" s="15">
        <v>0</v>
      </c>
      <c r="N12" s="31">
        <v>0</v>
      </c>
      <c r="O12" s="31">
        <f>K12*100/G12</f>
        <v>7.8171197754147057</v>
      </c>
    </row>
    <row r="13" spans="1:15" s="5" customFormat="1" ht="32.25" customHeight="1" x14ac:dyDescent="0.3">
      <c r="A13" s="22" t="s">
        <v>44</v>
      </c>
      <c r="B13" s="21" t="s">
        <v>43</v>
      </c>
      <c r="C13" s="12" t="s">
        <v>0</v>
      </c>
      <c r="D13" s="11">
        <f>F13+G13+E13</f>
        <v>33809934</v>
      </c>
      <c r="E13" s="11">
        <v>0</v>
      </c>
      <c r="F13" s="11">
        <v>0</v>
      </c>
      <c r="G13" s="11">
        <v>33809934</v>
      </c>
      <c r="H13" s="11">
        <f>J13+K13+I13</f>
        <v>2491093.16</v>
      </c>
      <c r="I13" s="11">
        <v>0</v>
      </c>
      <c r="J13" s="11">
        <v>0</v>
      </c>
      <c r="K13" s="11">
        <v>2491093.16</v>
      </c>
      <c r="L13" s="10">
        <f>H13/D13*100</f>
        <v>7.3679326318708576</v>
      </c>
      <c r="M13" s="10">
        <v>0</v>
      </c>
      <c r="N13" s="24">
        <v>0</v>
      </c>
      <c r="O13" s="24">
        <f>K13/G13*100</f>
        <v>7.3679326318708576</v>
      </c>
    </row>
    <row r="14" spans="1:15" s="5" customFormat="1" ht="32.25" customHeight="1" x14ac:dyDescent="0.3">
      <c r="A14" s="20"/>
      <c r="B14" s="19"/>
      <c r="C14" s="12" t="s">
        <v>32</v>
      </c>
      <c r="D14" s="11">
        <f>F14+G14+E14</f>
        <v>1589000</v>
      </c>
      <c r="E14" s="11">
        <v>0</v>
      </c>
      <c r="F14" s="11">
        <v>0</v>
      </c>
      <c r="G14" s="11">
        <v>1589000</v>
      </c>
      <c r="H14" s="11">
        <f>J14+K14+I14</f>
        <v>276083.90999999997</v>
      </c>
      <c r="I14" s="11">
        <v>0</v>
      </c>
      <c r="J14" s="11">
        <v>0</v>
      </c>
      <c r="K14" s="11">
        <v>276083.90999999997</v>
      </c>
      <c r="L14" s="10">
        <f>H14/D14*100</f>
        <v>17.37469540591567</v>
      </c>
      <c r="M14" s="10">
        <v>0</v>
      </c>
      <c r="N14" s="24">
        <v>0</v>
      </c>
      <c r="O14" s="24">
        <f>K14/G14*100</f>
        <v>17.37469540591567</v>
      </c>
    </row>
    <row r="15" spans="1:15" s="5" customFormat="1" ht="37.5" customHeight="1" x14ac:dyDescent="0.3">
      <c r="A15" s="26" t="s">
        <v>42</v>
      </c>
      <c r="B15" s="25" t="s">
        <v>41</v>
      </c>
      <c r="C15" s="12" t="s">
        <v>0</v>
      </c>
      <c r="D15" s="11">
        <f>F15+G15+E15</f>
        <v>0</v>
      </c>
      <c r="E15" s="11">
        <v>0</v>
      </c>
      <c r="F15" s="11">
        <v>0</v>
      </c>
      <c r="G15" s="11">
        <v>0</v>
      </c>
      <c r="H15" s="11">
        <f>J15+K15+I15</f>
        <v>0</v>
      </c>
      <c r="I15" s="11">
        <v>0</v>
      </c>
      <c r="J15" s="11">
        <v>0</v>
      </c>
      <c r="K15" s="11">
        <v>0</v>
      </c>
      <c r="L15" s="15">
        <v>0</v>
      </c>
      <c r="M15" s="15">
        <v>0</v>
      </c>
      <c r="N15" s="31">
        <v>0</v>
      </c>
      <c r="O15" s="31">
        <v>0</v>
      </c>
    </row>
    <row r="16" spans="1:15" ht="45" customHeight="1" x14ac:dyDescent="0.3">
      <c r="A16" s="18" t="s">
        <v>40</v>
      </c>
      <c r="B16" s="17" t="s">
        <v>39</v>
      </c>
      <c r="C16" s="12"/>
      <c r="D16" s="16">
        <f>SUM(D17:D24)</f>
        <v>16780097</v>
      </c>
      <c r="E16" s="16">
        <f>SUM(E17:E24)</f>
        <v>0</v>
      </c>
      <c r="F16" s="16">
        <f>SUM(F17:F24)</f>
        <v>0</v>
      </c>
      <c r="G16" s="16">
        <f>SUM(G17:G24)</f>
        <v>16780097</v>
      </c>
      <c r="H16" s="16">
        <f>H17+H24</f>
        <v>0</v>
      </c>
      <c r="I16" s="16">
        <f>I17+I24</f>
        <v>0</v>
      </c>
      <c r="J16" s="16">
        <f>J17+J24</f>
        <v>0</v>
      </c>
      <c r="K16" s="16">
        <f>K17+K24</f>
        <v>0</v>
      </c>
      <c r="L16" s="15">
        <f>H16/D16*100</f>
        <v>0</v>
      </c>
      <c r="M16" s="15">
        <v>0</v>
      </c>
      <c r="N16" s="31">
        <v>0</v>
      </c>
      <c r="O16" s="31">
        <f>K16/G16*100</f>
        <v>0</v>
      </c>
    </row>
    <row r="17" spans="1:16" ht="80.25" customHeight="1" x14ac:dyDescent="0.3">
      <c r="A17" s="22" t="s">
        <v>38</v>
      </c>
      <c r="B17" s="21" t="s">
        <v>37</v>
      </c>
      <c r="C17" s="30" t="s">
        <v>36</v>
      </c>
      <c r="D17" s="11">
        <f>F17+G17+E17</f>
        <v>285000</v>
      </c>
      <c r="E17" s="11">
        <v>0</v>
      </c>
      <c r="F17" s="11">
        <v>0</v>
      </c>
      <c r="G17" s="11">
        <v>285000</v>
      </c>
      <c r="H17" s="11">
        <f>I17+J17+K17</f>
        <v>0</v>
      </c>
      <c r="I17" s="11">
        <v>0</v>
      </c>
      <c r="J17" s="11">
        <v>0</v>
      </c>
      <c r="K17" s="11">
        <v>0</v>
      </c>
      <c r="L17" s="10">
        <f>H17/D17*100</f>
        <v>0</v>
      </c>
      <c r="M17" s="10">
        <v>0</v>
      </c>
      <c r="N17" s="24">
        <v>0</v>
      </c>
      <c r="O17" s="24">
        <f>K17/G17*100</f>
        <v>0</v>
      </c>
    </row>
    <row r="18" spans="1:16" ht="68.25" customHeight="1" x14ac:dyDescent="0.3">
      <c r="A18" s="29"/>
      <c r="B18" s="28"/>
      <c r="C18" s="12" t="s">
        <v>35</v>
      </c>
      <c r="D18" s="11">
        <f>F18+G18+E18</f>
        <v>14679297</v>
      </c>
      <c r="E18" s="11">
        <v>0</v>
      </c>
      <c r="F18" s="11">
        <v>0</v>
      </c>
      <c r="G18" s="11">
        <v>14679297</v>
      </c>
      <c r="H18" s="11">
        <f>I18+J18+K18</f>
        <v>0</v>
      </c>
      <c r="I18" s="11">
        <v>0</v>
      </c>
      <c r="J18" s="11">
        <v>0</v>
      </c>
      <c r="K18" s="11">
        <v>0</v>
      </c>
      <c r="L18" s="10">
        <f>H18/D18*100</f>
        <v>0</v>
      </c>
      <c r="M18" s="10">
        <v>0</v>
      </c>
      <c r="N18" s="24">
        <v>0</v>
      </c>
      <c r="O18" s="24">
        <f>K18/G18*100</f>
        <v>0</v>
      </c>
    </row>
    <row r="19" spans="1:16" ht="68.25" customHeight="1" x14ac:dyDescent="0.3">
      <c r="A19" s="29"/>
      <c r="B19" s="28"/>
      <c r="C19" s="12" t="s">
        <v>34</v>
      </c>
      <c r="D19" s="11">
        <f>F19+G19+E19</f>
        <v>795000</v>
      </c>
      <c r="E19" s="11">
        <v>0</v>
      </c>
      <c r="F19" s="11">
        <v>0</v>
      </c>
      <c r="G19" s="11">
        <v>795000</v>
      </c>
      <c r="H19" s="11">
        <f>I19+J19+K19</f>
        <v>0</v>
      </c>
      <c r="I19" s="11">
        <v>0</v>
      </c>
      <c r="J19" s="11">
        <v>0</v>
      </c>
      <c r="K19" s="11">
        <v>0</v>
      </c>
      <c r="L19" s="10">
        <f>H19/D19*100</f>
        <v>0</v>
      </c>
      <c r="M19" s="10">
        <v>0</v>
      </c>
      <c r="N19" s="24">
        <v>0</v>
      </c>
      <c r="O19" s="24">
        <f>K19/G19*100</f>
        <v>0</v>
      </c>
    </row>
    <row r="20" spans="1:16" ht="68.25" customHeight="1" x14ac:dyDescent="0.3">
      <c r="A20" s="29"/>
      <c r="B20" s="28"/>
      <c r="C20" s="12" t="s">
        <v>33</v>
      </c>
      <c r="D20" s="11">
        <f>F20+G20+E20</f>
        <v>200000</v>
      </c>
      <c r="E20" s="11">
        <v>0</v>
      </c>
      <c r="F20" s="11">
        <v>0</v>
      </c>
      <c r="G20" s="11">
        <v>200000</v>
      </c>
      <c r="H20" s="11">
        <f>I20+J20+K20</f>
        <v>0</v>
      </c>
      <c r="I20" s="11">
        <v>0</v>
      </c>
      <c r="J20" s="11">
        <v>0</v>
      </c>
      <c r="K20" s="11">
        <v>0</v>
      </c>
      <c r="L20" s="10">
        <f>H20/D20*100</f>
        <v>0</v>
      </c>
      <c r="M20" s="10">
        <v>0</v>
      </c>
      <c r="N20" s="24">
        <v>0</v>
      </c>
      <c r="O20" s="24">
        <f>K20/G20*100</f>
        <v>0</v>
      </c>
    </row>
    <row r="21" spans="1:16" ht="68.25" customHeight="1" x14ac:dyDescent="0.3">
      <c r="A21" s="29"/>
      <c r="B21" s="28"/>
      <c r="C21" s="12" t="s">
        <v>0</v>
      </c>
      <c r="D21" s="11">
        <f>F21+G21+E21</f>
        <v>0</v>
      </c>
      <c r="E21" s="11">
        <v>0</v>
      </c>
      <c r="F21" s="11">
        <v>0</v>
      </c>
      <c r="G21" s="11">
        <v>0</v>
      </c>
      <c r="H21" s="11">
        <f>I21+J21+K21</f>
        <v>0</v>
      </c>
      <c r="I21" s="11">
        <v>0</v>
      </c>
      <c r="J21" s="11">
        <v>0</v>
      </c>
      <c r="K21" s="11">
        <v>0</v>
      </c>
      <c r="L21" s="10">
        <v>0</v>
      </c>
      <c r="M21" s="10">
        <v>0</v>
      </c>
      <c r="N21" s="24">
        <v>0</v>
      </c>
      <c r="O21" s="24">
        <v>0</v>
      </c>
    </row>
    <row r="22" spans="1:16" ht="68.25" customHeight="1" x14ac:dyDescent="0.3">
      <c r="A22" s="29"/>
      <c r="B22" s="28"/>
      <c r="C22" s="12" t="s">
        <v>11</v>
      </c>
      <c r="D22" s="11">
        <f>F22+G22+E22</f>
        <v>0</v>
      </c>
      <c r="E22" s="11">
        <v>0</v>
      </c>
      <c r="F22" s="11">
        <v>0</v>
      </c>
      <c r="G22" s="11">
        <v>0</v>
      </c>
      <c r="H22" s="11">
        <f>I22+J22+K22</f>
        <v>0</v>
      </c>
      <c r="I22" s="11">
        <v>0</v>
      </c>
      <c r="J22" s="11">
        <v>0</v>
      </c>
      <c r="K22" s="11">
        <v>0</v>
      </c>
      <c r="L22" s="10">
        <v>0</v>
      </c>
      <c r="M22" s="10">
        <v>0</v>
      </c>
      <c r="N22" s="24">
        <v>0</v>
      </c>
      <c r="O22" s="24">
        <v>0</v>
      </c>
      <c r="P22" s="27"/>
    </row>
    <row r="23" spans="1:16" ht="68.25" customHeight="1" x14ac:dyDescent="0.3">
      <c r="A23" s="20"/>
      <c r="B23" s="19"/>
      <c r="C23" s="12" t="s">
        <v>32</v>
      </c>
      <c r="D23" s="11">
        <f>F23+G23+E23</f>
        <v>0</v>
      </c>
      <c r="E23" s="11">
        <v>0</v>
      </c>
      <c r="F23" s="11">
        <v>0</v>
      </c>
      <c r="G23" s="11">
        <v>0</v>
      </c>
      <c r="H23" s="11">
        <f>I23+J23+K23</f>
        <v>0</v>
      </c>
      <c r="I23" s="11">
        <v>0</v>
      </c>
      <c r="J23" s="11">
        <v>0</v>
      </c>
      <c r="K23" s="11">
        <v>0</v>
      </c>
      <c r="L23" s="10">
        <v>0</v>
      </c>
      <c r="M23" s="10">
        <v>0</v>
      </c>
      <c r="N23" s="24">
        <v>0</v>
      </c>
      <c r="O23" s="24">
        <v>0</v>
      </c>
    </row>
    <row r="24" spans="1:16" ht="58.5" customHeight="1" x14ac:dyDescent="0.3">
      <c r="A24" s="26" t="s">
        <v>31</v>
      </c>
      <c r="B24" s="25" t="s">
        <v>30</v>
      </c>
      <c r="C24" s="12" t="s">
        <v>0</v>
      </c>
      <c r="D24" s="11">
        <f>F24+G24+E24</f>
        <v>820800</v>
      </c>
      <c r="E24" s="11">
        <v>0</v>
      </c>
      <c r="F24" s="11">
        <v>0</v>
      </c>
      <c r="G24" s="11">
        <v>820800</v>
      </c>
      <c r="H24" s="11">
        <f>I24+J24+K24</f>
        <v>0</v>
      </c>
      <c r="I24" s="11">
        <v>0</v>
      </c>
      <c r="J24" s="11">
        <v>0</v>
      </c>
      <c r="K24" s="11">
        <v>0</v>
      </c>
      <c r="L24" s="10">
        <v>0</v>
      </c>
      <c r="M24" s="10">
        <v>0</v>
      </c>
      <c r="N24" s="24">
        <v>0</v>
      </c>
      <c r="O24" s="24">
        <v>0</v>
      </c>
    </row>
    <row r="25" spans="1:16" ht="61.5" customHeight="1" x14ac:dyDescent="0.3">
      <c r="A25" s="18" t="s">
        <v>29</v>
      </c>
      <c r="B25" s="17" t="s">
        <v>28</v>
      </c>
      <c r="C25" s="12"/>
      <c r="D25" s="23">
        <f>SUM(E25:G25)</f>
        <v>817606245</v>
      </c>
      <c r="E25" s="16">
        <f>SUM(E26:E31)</f>
        <v>13030100</v>
      </c>
      <c r="F25" s="16">
        <f>SUM(F26:F31)</f>
        <v>162585000</v>
      </c>
      <c r="G25" s="16">
        <f>SUM(G26:G31)</f>
        <v>641991145</v>
      </c>
      <c r="H25" s="16">
        <f>H26</f>
        <v>40181924.130000003</v>
      </c>
      <c r="I25" s="16">
        <f>I26</f>
        <v>0</v>
      </c>
      <c r="J25" s="16">
        <f>J26</f>
        <v>0</v>
      </c>
      <c r="K25" s="16">
        <f>K26</f>
        <v>40181924.130000003</v>
      </c>
      <c r="L25" s="15">
        <f>H25/D25*100</f>
        <v>4.914581361838791</v>
      </c>
      <c r="M25" s="15">
        <v>0</v>
      </c>
      <c r="N25" s="15">
        <v>0</v>
      </c>
      <c r="O25" s="15">
        <f>K25/G25*100</f>
        <v>6.2589530156214224</v>
      </c>
    </row>
    <row r="26" spans="1:16" ht="45" customHeight="1" x14ac:dyDescent="0.3">
      <c r="A26" s="22" t="s">
        <v>27</v>
      </c>
      <c r="B26" s="21" t="s">
        <v>26</v>
      </c>
      <c r="C26" s="12" t="s">
        <v>0</v>
      </c>
      <c r="D26" s="11">
        <f>F26+G26+E26</f>
        <v>132152138</v>
      </c>
      <c r="E26" s="11">
        <v>0</v>
      </c>
      <c r="F26" s="11">
        <v>9704600</v>
      </c>
      <c r="G26" s="10">
        <v>122447538</v>
      </c>
      <c r="H26" s="11">
        <f>I26+J26+K26</f>
        <v>40181924.130000003</v>
      </c>
      <c r="I26" s="11">
        <v>0</v>
      </c>
      <c r="J26" s="11">
        <v>0</v>
      </c>
      <c r="K26" s="11">
        <v>40181924.130000003</v>
      </c>
      <c r="L26" s="10">
        <f>H26/D26*100</f>
        <v>30.40580707820255</v>
      </c>
      <c r="M26" s="10">
        <v>0</v>
      </c>
      <c r="N26" s="10">
        <v>0</v>
      </c>
      <c r="O26" s="10">
        <f>K26/G26*100</f>
        <v>32.815624377845801</v>
      </c>
    </row>
    <row r="27" spans="1:16" ht="45" customHeight="1" x14ac:dyDescent="0.3">
      <c r="A27" s="20"/>
      <c r="B27" s="19"/>
      <c r="C27" s="12" t="s">
        <v>11</v>
      </c>
      <c r="D27" s="11">
        <f>F27+G27+E27</f>
        <v>287925758</v>
      </c>
      <c r="E27" s="11">
        <v>0</v>
      </c>
      <c r="F27" s="11">
        <v>0</v>
      </c>
      <c r="G27" s="10">
        <v>287925758</v>
      </c>
      <c r="H27" s="11">
        <v>0</v>
      </c>
      <c r="I27" s="11">
        <v>0</v>
      </c>
      <c r="J27" s="11">
        <v>0</v>
      </c>
      <c r="K27" s="11">
        <v>0</v>
      </c>
      <c r="L27" s="10">
        <v>0</v>
      </c>
      <c r="M27" s="10">
        <v>0</v>
      </c>
      <c r="N27" s="10">
        <v>0</v>
      </c>
      <c r="O27" s="10">
        <v>0</v>
      </c>
    </row>
    <row r="28" spans="1:16" ht="45" customHeight="1" x14ac:dyDescent="0.3">
      <c r="A28" s="22" t="s">
        <v>25</v>
      </c>
      <c r="B28" s="21" t="s">
        <v>24</v>
      </c>
      <c r="C28" s="12" t="s">
        <v>0</v>
      </c>
      <c r="D28" s="11">
        <f>F28+G28+E28</f>
        <v>93221849</v>
      </c>
      <c r="E28" s="11">
        <v>0</v>
      </c>
      <c r="F28" s="11">
        <v>0</v>
      </c>
      <c r="G28" s="10">
        <v>93221849</v>
      </c>
      <c r="H28" s="11">
        <f>I28+J28+K28</f>
        <v>108969.41</v>
      </c>
      <c r="I28" s="11">
        <v>0</v>
      </c>
      <c r="J28" s="11">
        <v>0</v>
      </c>
      <c r="K28" s="11">
        <v>108969.41</v>
      </c>
      <c r="L28" s="10">
        <f>H28/D28*100</f>
        <v>0.11689256453173333</v>
      </c>
      <c r="M28" s="10">
        <v>0</v>
      </c>
      <c r="N28" s="10">
        <v>0</v>
      </c>
      <c r="O28" s="10">
        <f>K28/G28*100</f>
        <v>0.11689256453173333</v>
      </c>
    </row>
    <row r="29" spans="1:16" ht="45" customHeight="1" x14ac:dyDescent="0.3">
      <c r="A29" s="20"/>
      <c r="B29" s="19"/>
      <c r="C29" s="12" t="s">
        <v>11</v>
      </c>
      <c r="D29" s="11">
        <f>F29+G29+E29</f>
        <v>0</v>
      </c>
      <c r="E29" s="11">
        <v>0</v>
      </c>
      <c r="F29" s="11">
        <v>0</v>
      </c>
      <c r="G29" s="10">
        <v>0</v>
      </c>
      <c r="H29" s="11">
        <f>I29+J29+K29</f>
        <v>0</v>
      </c>
      <c r="I29" s="11">
        <v>0</v>
      </c>
      <c r="J29" s="11">
        <v>0</v>
      </c>
      <c r="K29" s="11">
        <v>0</v>
      </c>
      <c r="L29" s="10">
        <v>0</v>
      </c>
      <c r="M29" s="10">
        <v>0</v>
      </c>
      <c r="N29" s="10">
        <v>0</v>
      </c>
      <c r="O29" s="10">
        <v>0</v>
      </c>
    </row>
    <row r="30" spans="1:16" ht="45" customHeight="1" x14ac:dyDescent="0.3">
      <c r="A30" s="14" t="s">
        <v>23</v>
      </c>
      <c r="B30" s="13" t="s">
        <v>22</v>
      </c>
      <c r="C30" s="12" t="s">
        <v>0</v>
      </c>
      <c r="D30" s="11">
        <f>F30+G30+E30</f>
        <v>39306500</v>
      </c>
      <c r="E30" s="11">
        <v>13030100</v>
      </c>
      <c r="F30" s="11">
        <v>20380400</v>
      </c>
      <c r="G30" s="10">
        <v>5896000</v>
      </c>
      <c r="H30" s="11">
        <v>0</v>
      </c>
      <c r="I30" s="11">
        <v>0</v>
      </c>
      <c r="J30" s="11">
        <v>0</v>
      </c>
      <c r="K30" s="11">
        <v>0</v>
      </c>
      <c r="L30" s="10">
        <f>H30/D30*100</f>
        <v>0</v>
      </c>
      <c r="M30" s="10">
        <v>0</v>
      </c>
      <c r="N30" s="10">
        <v>0</v>
      </c>
      <c r="O30" s="10">
        <f>K30/G30*100</f>
        <v>0</v>
      </c>
    </row>
    <row r="31" spans="1:16" ht="45" customHeight="1" x14ac:dyDescent="0.3">
      <c r="A31" s="14" t="s">
        <v>21</v>
      </c>
      <c r="B31" s="13" t="s">
        <v>20</v>
      </c>
      <c r="C31" s="12" t="s">
        <v>0</v>
      </c>
      <c r="D31" s="11">
        <f>F31+G31+E31</f>
        <v>265000000</v>
      </c>
      <c r="E31" s="11">
        <v>0</v>
      </c>
      <c r="F31" s="11">
        <v>132500000</v>
      </c>
      <c r="G31" s="10">
        <v>132500000</v>
      </c>
      <c r="H31" s="11">
        <f>I31+J31+K31</f>
        <v>0</v>
      </c>
      <c r="I31" s="11">
        <v>0</v>
      </c>
      <c r="J31" s="11">
        <v>0</v>
      </c>
      <c r="K31" s="11">
        <v>0</v>
      </c>
      <c r="L31" s="10">
        <v>0</v>
      </c>
      <c r="M31" s="10">
        <v>0</v>
      </c>
      <c r="N31" s="10">
        <v>0</v>
      </c>
      <c r="O31" s="10">
        <v>0</v>
      </c>
    </row>
    <row r="32" spans="1:16" ht="47.25" customHeight="1" x14ac:dyDescent="0.3">
      <c r="A32" s="18" t="s">
        <v>19</v>
      </c>
      <c r="B32" s="17" t="s">
        <v>18</v>
      </c>
      <c r="C32" s="12"/>
      <c r="D32" s="16">
        <f>D33</f>
        <v>280279810</v>
      </c>
      <c r="E32" s="16">
        <f>E33</f>
        <v>0</v>
      </c>
      <c r="F32" s="16">
        <f>F33</f>
        <v>0</v>
      </c>
      <c r="G32" s="16">
        <f>G33</f>
        <v>280279810</v>
      </c>
      <c r="H32" s="16">
        <f>H33</f>
        <v>59446114.350000001</v>
      </c>
      <c r="I32" s="16">
        <f>I33</f>
        <v>0</v>
      </c>
      <c r="J32" s="16">
        <f>J33</f>
        <v>0</v>
      </c>
      <c r="K32" s="16">
        <f>K33</f>
        <v>59446114.350000001</v>
      </c>
      <c r="L32" s="15">
        <f>H32/D32*100</f>
        <v>21.209559957244156</v>
      </c>
      <c r="M32" s="15">
        <v>0</v>
      </c>
      <c r="N32" s="15">
        <v>0</v>
      </c>
      <c r="O32" s="15">
        <f>K32/G32*100</f>
        <v>21.209559957244156</v>
      </c>
    </row>
    <row r="33" spans="1:15" ht="45" customHeight="1" x14ac:dyDescent="0.3">
      <c r="A33" s="14" t="s">
        <v>17</v>
      </c>
      <c r="B33" s="13" t="s">
        <v>16</v>
      </c>
      <c r="C33" s="12" t="s">
        <v>0</v>
      </c>
      <c r="D33" s="11">
        <f>F33+G33+E33</f>
        <v>280279810</v>
      </c>
      <c r="E33" s="11">
        <v>0</v>
      </c>
      <c r="F33" s="11">
        <v>0</v>
      </c>
      <c r="G33" s="10">
        <v>280279810</v>
      </c>
      <c r="H33" s="11">
        <f>I33+J33+K33</f>
        <v>59446114.350000001</v>
      </c>
      <c r="I33" s="11">
        <v>0</v>
      </c>
      <c r="J33" s="11">
        <v>0</v>
      </c>
      <c r="K33" s="11">
        <v>59446114.350000001</v>
      </c>
      <c r="L33" s="10">
        <f>H33/D33*100</f>
        <v>21.209559957244156</v>
      </c>
      <c r="M33" s="10">
        <v>0</v>
      </c>
      <c r="N33" s="10">
        <v>0</v>
      </c>
      <c r="O33" s="10">
        <f>K33/G33*100</f>
        <v>21.209559957244156</v>
      </c>
    </row>
    <row r="34" spans="1:15" ht="114" customHeight="1" x14ac:dyDescent="0.3">
      <c r="A34" s="18" t="s">
        <v>15</v>
      </c>
      <c r="B34" s="17" t="s">
        <v>14</v>
      </c>
      <c r="C34" s="12"/>
      <c r="D34" s="16">
        <f>SUM(D35:D36)</f>
        <v>42932426</v>
      </c>
      <c r="E34" s="16">
        <f>E35</f>
        <v>0</v>
      </c>
      <c r="F34" s="16">
        <f>SUM(F35:F36)</f>
        <v>32961600</v>
      </c>
      <c r="G34" s="16">
        <f>SUM(G35:G36)</f>
        <v>9970826</v>
      </c>
      <c r="H34" s="16">
        <f>H35</f>
        <v>0</v>
      </c>
      <c r="I34" s="16">
        <f>I35</f>
        <v>0</v>
      </c>
      <c r="J34" s="16">
        <f>J35</f>
        <v>0</v>
      </c>
      <c r="K34" s="16">
        <f>K35</f>
        <v>0</v>
      </c>
      <c r="L34" s="15">
        <f>H34/D34*100</f>
        <v>0</v>
      </c>
      <c r="M34" s="15">
        <v>0</v>
      </c>
      <c r="N34" s="15">
        <v>0</v>
      </c>
      <c r="O34" s="15">
        <f>K34/G34*100</f>
        <v>0</v>
      </c>
    </row>
    <row r="35" spans="1:15" ht="45" customHeight="1" x14ac:dyDescent="0.3">
      <c r="A35" s="22" t="s">
        <v>13</v>
      </c>
      <c r="B35" s="21" t="s">
        <v>12</v>
      </c>
      <c r="C35" s="12" t="s">
        <v>0</v>
      </c>
      <c r="D35" s="11">
        <f>F35+G35+E35</f>
        <v>42932426</v>
      </c>
      <c r="E35" s="11">
        <v>0</v>
      </c>
      <c r="F35" s="11">
        <v>32961600</v>
      </c>
      <c r="G35" s="10">
        <v>9970826</v>
      </c>
      <c r="H35" s="11">
        <f>I35+J35+K35</f>
        <v>0</v>
      </c>
      <c r="I35" s="11">
        <v>0</v>
      </c>
      <c r="J35" s="11">
        <v>0</v>
      </c>
      <c r="K35" s="11">
        <v>0</v>
      </c>
      <c r="L35" s="10">
        <f>H35/D35*100</f>
        <v>0</v>
      </c>
      <c r="M35" s="10">
        <v>0</v>
      </c>
      <c r="N35" s="10">
        <v>0</v>
      </c>
      <c r="O35" s="10">
        <f>K35/G35*100</f>
        <v>0</v>
      </c>
    </row>
    <row r="36" spans="1:15" ht="45" customHeight="1" x14ac:dyDescent="0.3">
      <c r="A36" s="20"/>
      <c r="B36" s="19"/>
      <c r="C36" s="12" t="s">
        <v>11</v>
      </c>
      <c r="D36" s="11">
        <f>F36+G36+E36</f>
        <v>0</v>
      </c>
      <c r="E36" s="11">
        <v>0</v>
      </c>
      <c r="F36" s="11">
        <v>0</v>
      </c>
      <c r="G36" s="10">
        <v>0</v>
      </c>
      <c r="H36" s="11">
        <f>I36+J36+K36</f>
        <v>0</v>
      </c>
      <c r="I36" s="11">
        <v>0</v>
      </c>
      <c r="J36" s="11">
        <v>0</v>
      </c>
      <c r="K36" s="11">
        <v>0</v>
      </c>
      <c r="L36" s="10">
        <v>0</v>
      </c>
      <c r="M36" s="10">
        <v>0</v>
      </c>
      <c r="N36" s="10">
        <v>0</v>
      </c>
      <c r="O36" s="10">
        <v>0</v>
      </c>
    </row>
    <row r="37" spans="1:15" ht="45.75" customHeight="1" x14ac:dyDescent="0.3">
      <c r="A37" s="18" t="s">
        <v>10</v>
      </c>
      <c r="B37" s="17" t="s">
        <v>9</v>
      </c>
      <c r="C37" s="12"/>
      <c r="D37" s="16">
        <f>D38</f>
        <v>0</v>
      </c>
      <c r="E37" s="16">
        <f>E38</f>
        <v>0</v>
      </c>
      <c r="F37" s="16">
        <f>F38</f>
        <v>0</v>
      </c>
      <c r="G37" s="16">
        <f>G38</f>
        <v>0</v>
      </c>
      <c r="H37" s="16">
        <f>H38</f>
        <v>0</v>
      </c>
      <c r="I37" s="16">
        <f>I38</f>
        <v>0</v>
      </c>
      <c r="J37" s="16">
        <f>J38</f>
        <v>0</v>
      </c>
      <c r="K37" s="16">
        <f>K38</f>
        <v>0</v>
      </c>
      <c r="L37" s="15">
        <v>0</v>
      </c>
      <c r="M37" s="15">
        <v>0</v>
      </c>
      <c r="N37" s="15">
        <v>0</v>
      </c>
      <c r="O37" s="15">
        <v>0</v>
      </c>
    </row>
    <row r="38" spans="1:15" ht="97.5" customHeight="1" x14ac:dyDescent="0.3">
      <c r="A38" s="14" t="s">
        <v>8</v>
      </c>
      <c r="B38" s="13" t="s">
        <v>7</v>
      </c>
      <c r="C38" s="12" t="s">
        <v>0</v>
      </c>
      <c r="D38" s="11">
        <f>F38+G38+E38</f>
        <v>0</v>
      </c>
      <c r="E38" s="11">
        <v>0</v>
      </c>
      <c r="F38" s="11">
        <v>0</v>
      </c>
      <c r="G38" s="10">
        <v>0</v>
      </c>
      <c r="H38" s="11">
        <f>I38+J38+K38</f>
        <v>0</v>
      </c>
      <c r="I38" s="11">
        <v>0</v>
      </c>
      <c r="J38" s="11">
        <v>0</v>
      </c>
      <c r="K38" s="11">
        <v>0</v>
      </c>
      <c r="L38" s="10">
        <v>0</v>
      </c>
      <c r="M38" s="10">
        <v>0</v>
      </c>
      <c r="N38" s="10">
        <v>0</v>
      </c>
      <c r="O38" s="10">
        <v>0</v>
      </c>
    </row>
    <row r="39" spans="1:15" ht="45.75" customHeight="1" x14ac:dyDescent="0.3">
      <c r="A39" s="18" t="s">
        <v>6</v>
      </c>
      <c r="B39" s="17" t="s">
        <v>5</v>
      </c>
      <c r="C39" s="12"/>
      <c r="D39" s="16">
        <f>G39</f>
        <v>0</v>
      </c>
      <c r="E39" s="16">
        <f>E40</f>
        <v>0</v>
      </c>
      <c r="F39" s="16">
        <f>F40</f>
        <v>0</v>
      </c>
      <c r="G39" s="16">
        <f>SUM(G40:G41)</f>
        <v>0</v>
      </c>
      <c r="H39" s="16">
        <f>H40</f>
        <v>0</v>
      </c>
      <c r="I39" s="16">
        <f>I40</f>
        <v>0</v>
      </c>
      <c r="J39" s="16">
        <f>J40</f>
        <v>0</v>
      </c>
      <c r="K39" s="16">
        <f>K40</f>
        <v>0</v>
      </c>
      <c r="L39" s="15">
        <v>0</v>
      </c>
      <c r="M39" s="15">
        <v>0</v>
      </c>
      <c r="N39" s="15">
        <v>0</v>
      </c>
      <c r="O39" s="15">
        <v>0</v>
      </c>
    </row>
    <row r="40" spans="1:15" ht="97.5" customHeight="1" x14ac:dyDescent="0.3">
      <c r="A40" s="14" t="s">
        <v>4</v>
      </c>
      <c r="B40" s="13" t="s">
        <v>3</v>
      </c>
      <c r="C40" s="12" t="s">
        <v>0</v>
      </c>
      <c r="D40" s="11">
        <f>F40+G40+E40</f>
        <v>0</v>
      </c>
      <c r="E40" s="11">
        <v>0</v>
      </c>
      <c r="F40" s="11">
        <v>0</v>
      </c>
      <c r="G40" s="10">
        <v>0</v>
      </c>
      <c r="H40" s="11">
        <f>I40+J40+K40</f>
        <v>0</v>
      </c>
      <c r="I40" s="11">
        <v>0</v>
      </c>
      <c r="J40" s="11">
        <v>0</v>
      </c>
      <c r="K40" s="11">
        <v>0</v>
      </c>
      <c r="L40" s="10">
        <v>0</v>
      </c>
      <c r="M40" s="10">
        <v>0</v>
      </c>
      <c r="N40" s="10">
        <v>0</v>
      </c>
      <c r="O40" s="10">
        <v>0</v>
      </c>
    </row>
    <row r="41" spans="1:15" ht="97.5" customHeight="1" x14ac:dyDescent="0.3">
      <c r="A41" s="14" t="s">
        <v>2</v>
      </c>
      <c r="B41" s="13" t="s">
        <v>1</v>
      </c>
      <c r="C41" s="12" t="s">
        <v>0</v>
      </c>
      <c r="D41" s="11">
        <f>F41+G41+E41</f>
        <v>0</v>
      </c>
      <c r="E41" s="11">
        <v>0</v>
      </c>
      <c r="F41" s="11">
        <v>0</v>
      </c>
      <c r="G41" s="10">
        <v>0</v>
      </c>
      <c r="H41" s="11">
        <f>I41+J41+K41</f>
        <v>0</v>
      </c>
      <c r="I41" s="11">
        <v>0</v>
      </c>
      <c r="J41" s="11">
        <v>0</v>
      </c>
      <c r="K41" s="11">
        <v>0</v>
      </c>
      <c r="L41" s="10">
        <v>0</v>
      </c>
      <c r="M41" s="10">
        <v>0</v>
      </c>
      <c r="N41" s="10">
        <v>0</v>
      </c>
      <c r="O41" s="10">
        <v>0</v>
      </c>
    </row>
    <row r="42" spans="1:15" ht="19.5" customHeight="1" x14ac:dyDescent="0.3">
      <c r="A42" s="6"/>
      <c r="B42" s="5"/>
      <c r="C42" s="5"/>
      <c r="D42" s="9"/>
      <c r="E42" s="9"/>
      <c r="F42" s="9"/>
      <c r="G42" s="9"/>
      <c r="H42" s="8"/>
      <c r="I42" s="8"/>
      <c r="J42" s="8"/>
      <c r="K42" s="8"/>
      <c r="L42" s="7"/>
      <c r="M42" s="7"/>
      <c r="N42" s="7"/>
      <c r="O42" s="7"/>
    </row>
    <row r="43" spans="1:15" x14ac:dyDescent="0.3">
      <c r="A43" s="6"/>
      <c r="B43" s="5"/>
      <c r="C43" s="5"/>
      <c r="D43" s="5"/>
      <c r="E43" s="5"/>
      <c r="F43" s="5"/>
      <c r="G43" s="5"/>
    </row>
    <row r="44" spans="1:15" x14ac:dyDescent="0.3">
      <c r="A44" s="6"/>
      <c r="B44" s="5"/>
      <c r="C44" s="5"/>
      <c r="D44" s="5"/>
      <c r="E44" s="5"/>
      <c r="F44" s="5"/>
      <c r="G44" s="5"/>
    </row>
    <row r="45" spans="1:15" x14ac:dyDescent="0.3">
      <c r="A45" s="6"/>
      <c r="B45" s="5"/>
      <c r="C45" s="5"/>
      <c r="D45" s="5"/>
      <c r="E45" s="5"/>
      <c r="F45" s="5"/>
      <c r="G45" s="5"/>
    </row>
    <row r="46" spans="1:15" x14ac:dyDescent="0.3">
      <c r="A46" s="6"/>
      <c r="B46" s="5"/>
      <c r="C46" s="5"/>
      <c r="D46" s="5"/>
      <c r="E46" s="5"/>
      <c r="F46" s="5"/>
      <c r="G46" s="5"/>
    </row>
    <row r="47" spans="1:15" x14ac:dyDescent="0.3">
      <c r="A47" s="6"/>
      <c r="B47" s="5"/>
      <c r="C47" s="5"/>
      <c r="D47" s="5"/>
      <c r="E47" s="5"/>
      <c r="F47" s="5"/>
      <c r="G47" s="5"/>
    </row>
    <row r="48" spans="1:15" x14ac:dyDescent="0.3">
      <c r="A48" s="6"/>
      <c r="B48" s="5"/>
      <c r="C48" s="5"/>
      <c r="D48" s="5"/>
      <c r="E48" s="5"/>
      <c r="F48" s="5"/>
      <c r="G48" s="5"/>
    </row>
    <row r="49" spans="1:15" x14ac:dyDescent="0.3">
      <c r="A49" s="6"/>
      <c r="B49" s="5"/>
      <c r="C49" s="5"/>
      <c r="D49" s="5"/>
      <c r="E49" s="5"/>
      <c r="F49" s="5"/>
      <c r="G49" s="5"/>
    </row>
    <row r="50" spans="1:15" x14ac:dyDescent="0.3">
      <c r="A50" s="6"/>
      <c r="B50" s="5"/>
      <c r="C50" s="5"/>
      <c r="D50" s="5"/>
      <c r="E50" s="5"/>
      <c r="F50" s="5"/>
      <c r="G50" s="5"/>
    </row>
    <row r="51" spans="1:15" x14ac:dyDescent="0.3">
      <c r="A51" s="6"/>
      <c r="B51" s="5"/>
      <c r="C51" s="5"/>
      <c r="D51" s="5"/>
      <c r="E51" s="5"/>
      <c r="F51" s="5"/>
      <c r="G51" s="5"/>
    </row>
    <row r="52" spans="1:15" x14ac:dyDescent="0.3">
      <c r="A52" s="6"/>
      <c r="B52" s="5"/>
      <c r="C52" s="5"/>
      <c r="D52" s="5"/>
      <c r="E52" s="5"/>
      <c r="F52" s="5"/>
      <c r="G52" s="5"/>
    </row>
    <row r="53" spans="1:15" x14ac:dyDescent="0.3">
      <c r="A53" s="6"/>
      <c r="B53" s="5"/>
      <c r="C53" s="5"/>
      <c r="D53" s="5"/>
      <c r="E53" s="5"/>
      <c r="F53" s="5"/>
      <c r="G53" s="5"/>
    </row>
    <row r="54" spans="1:15" s="3" customFormat="1" x14ac:dyDescent="0.3">
      <c r="A54" s="6"/>
      <c r="B54" s="5"/>
      <c r="C54" s="5"/>
      <c r="D54" s="5"/>
      <c r="E54" s="5"/>
      <c r="F54" s="5"/>
      <c r="G54" s="5"/>
      <c r="L54" s="2"/>
      <c r="M54" s="2"/>
      <c r="N54" s="2"/>
      <c r="O54" s="2"/>
    </row>
    <row r="55" spans="1:15" s="3" customFormat="1" x14ac:dyDescent="0.3">
      <c r="A55" s="6"/>
      <c r="B55" s="5"/>
      <c r="C55" s="5"/>
      <c r="D55" s="5"/>
      <c r="E55" s="5"/>
      <c r="F55" s="5"/>
      <c r="G55" s="5"/>
      <c r="L55" s="2"/>
      <c r="M55" s="2"/>
      <c r="N55" s="2"/>
      <c r="O55" s="2"/>
    </row>
    <row r="56" spans="1:15" s="3" customFormat="1" x14ac:dyDescent="0.3">
      <c r="A56" s="6"/>
      <c r="B56" s="5"/>
      <c r="C56" s="5"/>
      <c r="D56" s="5"/>
      <c r="E56" s="5"/>
      <c r="F56" s="5"/>
      <c r="G56" s="5"/>
      <c r="L56" s="2"/>
      <c r="M56" s="2"/>
      <c r="N56" s="2"/>
      <c r="O56" s="2"/>
    </row>
    <row r="57" spans="1:15" s="3" customFormat="1" x14ac:dyDescent="0.3">
      <c r="A57" s="6"/>
      <c r="B57" s="5"/>
      <c r="C57" s="5"/>
      <c r="D57" s="5"/>
      <c r="E57" s="5"/>
      <c r="F57" s="5"/>
      <c r="G57" s="5"/>
      <c r="L57" s="2"/>
      <c r="M57" s="2"/>
      <c r="N57" s="2"/>
      <c r="O57" s="2"/>
    </row>
    <row r="58" spans="1:15" s="3" customFormat="1" x14ac:dyDescent="0.3">
      <c r="A58" s="6"/>
      <c r="B58" s="5"/>
      <c r="C58" s="5"/>
      <c r="D58" s="5"/>
      <c r="E58" s="5"/>
      <c r="F58" s="5"/>
      <c r="G58" s="5"/>
      <c r="L58" s="2"/>
      <c r="M58" s="2"/>
      <c r="N58" s="2"/>
      <c r="O58" s="2"/>
    </row>
    <row r="59" spans="1:15" s="3" customFormat="1" x14ac:dyDescent="0.3">
      <c r="A59" s="6"/>
      <c r="B59" s="5"/>
      <c r="C59" s="5"/>
      <c r="D59" s="5"/>
      <c r="E59" s="5"/>
      <c r="F59" s="5"/>
      <c r="G59" s="5"/>
      <c r="L59" s="2"/>
      <c r="M59" s="2"/>
      <c r="N59" s="2"/>
      <c r="O59" s="2"/>
    </row>
    <row r="60" spans="1:15" s="3" customFormat="1" x14ac:dyDescent="0.3">
      <c r="A60" s="6"/>
      <c r="B60" s="5"/>
      <c r="C60" s="5"/>
      <c r="D60" s="5"/>
      <c r="E60" s="5"/>
      <c r="F60" s="5"/>
      <c r="G60" s="5"/>
      <c r="L60" s="2"/>
      <c r="M60" s="2"/>
      <c r="N60" s="2"/>
      <c r="O60" s="2"/>
    </row>
    <row r="61" spans="1:15" s="3" customFormat="1" x14ac:dyDescent="0.3">
      <c r="A61" s="6"/>
      <c r="B61" s="5"/>
      <c r="C61" s="5"/>
      <c r="D61" s="5"/>
      <c r="E61" s="5"/>
      <c r="F61" s="5"/>
      <c r="G61" s="5"/>
      <c r="L61" s="2"/>
      <c r="M61" s="2"/>
      <c r="N61" s="2"/>
      <c r="O61" s="2"/>
    </row>
    <row r="62" spans="1:15" s="3" customFormat="1" x14ac:dyDescent="0.3">
      <c r="A62" s="6"/>
      <c r="B62" s="5"/>
      <c r="C62" s="5"/>
      <c r="D62" s="5"/>
      <c r="E62" s="5"/>
      <c r="F62" s="5"/>
      <c r="G62" s="5"/>
      <c r="L62" s="2"/>
      <c r="M62" s="2"/>
      <c r="N62" s="2"/>
      <c r="O62" s="2"/>
    </row>
    <row r="63" spans="1:15" s="3" customFormat="1" x14ac:dyDescent="0.3">
      <c r="A63" s="6"/>
      <c r="B63" s="5"/>
      <c r="C63" s="5"/>
      <c r="D63" s="5"/>
      <c r="E63" s="5"/>
      <c r="F63" s="5"/>
      <c r="G63" s="5"/>
      <c r="L63" s="2"/>
      <c r="M63" s="2"/>
      <c r="N63" s="2"/>
      <c r="O63" s="2"/>
    </row>
    <row r="64" spans="1:15" s="3" customFormat="1" x14ac:dyDescent="0.3">
      <c r="A64" s="6"/>
      <c r="B64" s="5"/>
      <c r="C64" s="5"/>
      <c r="D64" s="5"/>
      <c r="E64" s="5"/>
      <c r="F64" s="5"/>
      <c r="G64" s="5"/>
      <c r="L64" s="2"/>
      <c r="M64" s="2"/>
      <c r="N64" s="2"/>
      <c r="O64" s="2"/>
    </row>
    <row r="65" spans="1:15" s="3" customFormat="1" x14ac:dyDescent="0.3">
      <c r="A65" s="6"/>
      <c r="B65" s="5"/>
      <c r="C65" s="5"/>
      <c r="D65" s="5"/>
      <c r="E65" s="5"/>
      <c r="F65" s="5"/>
      <c r="G65" s="5"/>
      <c r="L65" s="2"/>
      <c r="M65" s="2"/>
      <c r="N65" s="2"/>
      <c r="O65" s="2"/>
    </row>
    <row r="66" spans="1:15" s="3" customFormat="1" x14ac:dyDescent="0.3">
      <c r="A66" s="6"/>
      <c r="B66" s="5"/>
      <c r="C66" s="5"/>
      <c r="D66" s="5"/>
      <c r="E66" s="5"/>
      <c r="F66" s="5"/>
      <c r="G66" s="5"/>
      <c r="L66" s="2"/>
      <c r="M66" s="2"/>
      <c r="N66" s="2"/>
      <c r="O66" s="2"/>
    </row>
    <row r="67" spans="1:15" s="3" customFormat="1" x14ac:dyDescent="0.3">
      <c r="A67" s="6"/>
      <c r="B67" s="5"/>
      <c r="C67" s="5"/>
      <c r="D67" s="5"/>
      <c r="E67" s="5"/>
      <c r="F67" s="5"/>
      <c r="G67" s="5"/>
      <c r="L67" s="2"/>
      <c r="M67" s="2"/>
      <c r="N67" s="2"/>
      <c r="O67" s="2"/>
    </row>
    <row r="68" spans="1:15" s="3" customFormat="1" x14ac:dyDescent="0.3">
      <c r="A68" s="6"/>
      <c r="B68" s="5"/>
      <c r="C68" s="5"/>
      <c r="D68" s="5"/>
      <c r="E68" s="5"/>
      <c r="F68" s="5"/>
      <c r="G68" s="5"/>
      <c r="L68" s="2"/>
      <c r="M68" s="2"/>
      <c r="N68" s="2"/>
      <c r="O68" s="2"/>
    </row>
    <row r="69" spans="1:15" s="3" customFormat="1" x14ac:dyDescent="0.3">
      <c r="A69" s="6"/>
      <c r="B69" s="5"/>
      <c r="C69" s="5"/>
      <c r="D69" s="5"/>
      <c r="E69" s="5"/>
      <c r="F69" s="5"/>
      <c r="G69" s="5"/>
      <c r="L69" s="2"/>
      <c r="M69" s="2"/>
      <c r="N69" s="2"/>
      <c r="O69" s="2"/>
    </row>
    <row r="70" spans="1:15" s="3" customFormat="1" x14ac:dyDescent="0.3">
      <c r="A70" s="6"/>
      <c r="B70" s="5"/>
      <c r="C70" s="5"/>
      <c r="D70" s="5"/>
      <c r="E70" s="5"/>
      <c r="F70" s="5"/>
      <c r="G70" s="5"/>
      <c r="L70" s="2"/>
      <c r="M70" s="2"/>
      <c r="N70" s="2"/>
      <c r="O70" s="2"/>
    </row>
    <row r="71" spans="1:15" s="3" customFormat="1" x14ac:dyDescent="0.3">
      <c r="A71" s="6"/>
      <c r="B71" s="5"/>
      <c r="C71" s="5"/>
      <c r="D71" s="5"/>
      <c r="E71" s="5"/>
      <c r="F71" s="5"/>
      <c r="G71" s="5"/>
      <c r="L71" s="2"/>
      <c r="M71" s="2"/>
      <c r="N71" s="2"/>
      <c r="O71" s="2"/>
    </row>
    <row r="72" spans="1:15" s="3" customFormat="1" x14ac:dyDescent="0.3">
      <c r="A72" s="6"/>
      <c r="B72" s="5"/>
      <c r="C72" s="5"/>
      <c r="D72" s="5"/>
      <c r="E72" s="5"/>
      <c r="F72" s="5"/>
      <c r="G72" s="5"/>
      <c r="L72" s="2"/>
      <c r="M72" s="2"/>
      <c r="N72" s="2"/>
      <c r="O72" s="2"/>
    </row>
    <row r="73" spans="1:15" s="3" customFormat="1" x14ac:dyDescent="0.3">
      <c r="A73" s="6"/>
      <c r="B73" s="5"/>
      <c r="C73" s="5"/>
      <c r="D73" s="5"/>
      <c r="E73" s="5"/>
      <c r="F73" s="5"/>
      <c r="G73" s="5"/>
      <c r="L73" s="2"/>
      <c r="M73" s="2"/>
      <c r="N73" s="2"/>
      <c r="O73" s="2"/>
    </row>
    <row r="74" spans="1:15" s="3" customFormat="1" x14ac:dyDescent="0.3">
      <c r="A74" s="6"/>
      <c r="B74" s="5"/>
      <c r="C74" s="5"/>
      <c r="D74" s="5"/>
      <c r="E74" s="5"/>
      <c r="F74" s="5"/>
      <c r="G74" s="5"/>
      <c r="L74" s="2"/>
      <c r="M74" s="2"/>
      <c r="N74" s="2"/>
      <c r="O74" s="2"/>
    </row>
    <row r="75" spans="1:15" s="3" customFormat="1" x14ac:dyDescent="0.3">
      <c r="A75" s="6"/>
      <c r="B75" s="5"/>
      <c r="C75" s="5"/>
      <c r="D75" s="5"/>
      <c r="E75" s="5"/>
      <c r="F75" s="5"/>
      <c r="G75" s="5"/>
      <c r="L75" s="2"/>
      <c r="M75" s="2"/>
      <c r="N75" s="2"/>
      <c r="O75" s="2"/>
    </row>
    <row r="76" spans="1:15" s="3" customFormat="1" x14ac:dyDescent="0.3">
      <c r="A76" s="6"/>
      <c r="B76" s="5"/>
      <c r="C76" s="5"/>
      <c r="D76" s="5"/>
      <c r="E76" s="5"/>
      <c r="F76" s="5"/>
      <c r="G76" s="5"/>
      <c r="L76" s="2"/>
      <c r="M76" s="2"/>
      <c r="N76" s="2"/>
      <c r="O76" s="2"/>
    </row>
    <row r="77" spans="1:15" s="3" customFormat="1" x14ac:dyDescent="0.3">
      <c r="A77" s="6"/>
      <c r="B77" s="5"/>
      <c r="C77" s="5"/>
      <c r="D77" s="5"/>
      <c r="E77" s="5"/>
      <c r="F77" s="5"/>
      <c r="G77" s="5"/>
      <c r="L77" s="2"/>
      <c r="M77" s="2"/>
      <c r="N77" s="2"/>
      <c r="O77" s="2"/>
    </row>
    <row r="78" spans="1:15" s="3" customFormat="1" x14ac:dyDescent="0.3">
      <c r="A78" s="6"/>
      <c r="B78" s="5"/>
      <c r="C78" s="5"/>
      <c r="D78" s="5"/>
      <c r="E78" s="5"/>
      <c r="F78" s="5"/>
      <c r="G78" s="5"/>
      <c r="L78" s="2"/>
      <c r="M78" s="2"/>
      <c r="N78" s="2"/>
      <c r="O78" s="2"/>
    </row>
    <row r="79" spans="1:15" s="3" customFormat="1" x14ac:dyDescent="0.3">
      <c r="A79" s="6"/>
      <c r="B79" s="5"/>
      <c r="C79" s="5"/>
      <c r="D79" s="5"/>
      <c r="E79" s="5"/>
      <c r="F79" s="5"/>
      <c r="G79" s="5"/>
      <c r="L79" s="2"/>
      <c r="M79" s="2"/>
      <c r="N79" s="2"/>
      <c r="O79" s="2"/>
    </row>
    <row r="80" spans="1:15" s="3" customFormat="1" x14ac:dyDescent="0.3">
      <c r="A80" s="6"/>
      <c r="B80" s="5"/>
      <c r="C80" s="5"/>
      <c r="D80" s="5"/>
      <c r="E80" s="5"/>
      <c r="F80" s="5"/>
      <c r="G80" s="5"/>
      <c r="L80" s="2"/>
      <c r="M80" s="2"/>
      <c r="N80" s="2"/>
      <c r="O80" s="2"/>
    </row>
    <row r="81" spans="1:15" s="3" customFormat="1" x14ac:dyDescent="0.3">
      <c r="A81" s="6"/>
      <c r="B81" s="5"/>
      <c r="C81" s="5"/>
      <c r="D81" s="5"/>
      <c r="E81" s="5"/>
      <c r="F81" s="5"/>
      <c r="G81" s="5"/>
      <c r="L81" s="2"/>
      <c r="M81" s="2"/>
      <c r="N81" s="2"/>
      <c r="O81" s="2"/>
    </row>
    <row r="82" spans="1:15" s="3" customFormat="1" x14ac:dyDescent="0.3">
      <c r="A82" s="6"/>
      <c r="B82" s="5"/>
      <c r="C82" s="5"/>
      <c r="D82" s="5"/>
      <c r="E82" s="5"/>
      <c r="F82" s="5"/>
      <c r="G82" s="5"/>
      <c r="L82" s="2"/>
      <c r="M82" s="2"/>
      <c r="N82" s="2"/>
      <c r="O82" s="2"/>
    </row>
    <row r="83" spans="1:15" s="3" customFormat="1" x14ac:dyDescent="0.3">
      <c r="A83" s="6"/>
      <c r="B83" s="5"/>
      <c r="C83" s="5"/>
      <c r="D83" s="5"/>
      <c r="E83" s="5"/>
      <c r="F83" s="5"/>
      <c r="G83" s="5"/>
      <c r="L83" s="2"/>
      <c r="M83" s="2"/>
      <c r="N83" s="2"/>
      <c r="O83" s="2"/>
    </row>
    <row r="84" spans="1:15" s="3" customFormat="1" x14ac:dyDescent="0.3">
      <c r="A84" s="6"/>
      <c r="B84" s="5"/>
      <c r="C84" s="5"/>
      <c r="D84" s="5"/>
      <c r="E84" s="5"/>
      <c r="F84" s="5"/>
      <c r="G84" s="5"/>
      <c r="L84" s="2"/>
      <c r="M84" s="2"/>
      <c r="N84" s="2"/>
      <c r="O84" s="2"/>
    </row>
    <row r="85" spans="1:15" s="3" customFormat="1" x14ac:dyDescent="0.3">
      <c r="A85" s="6"/>
      <c r="B85" s="5"/>
      <c r="C85" s="5"/>
      <c r="D85" s="5"/>
      <c r="E85" s="5"/>
      <c r="F85" s="5"/>
      <c r="G85" s="5"/>
      <c r="L85" s="2"/>
      <c r="M85" s="2"/>
      <c r="N85" s="2"/>
      <c r="O85" s="2"/>
    </row>
    <row r="86" spans="1:15" s="3" customFormat="1" x14ac:dyDescent="0.3">
      <c r="A86" s="6"/>
      <c r="B86" s="5"/>
      <c r="C86" s="5"/>
      <c r="D86" s="5"/>
      <c r="E86" s="5"/>
      <c r="F86" s="5"/>
      <c r="G86" s="5"/>
      <c r="L86" s="2"/>
      <c r="M86" s="2"/>
      <c r="N86" s="2"/>
      <c r="O86" s="2"/>
    </row>
    <row r="87" spans="1:15" s="3" customFormat="1" x14ac:dyDescent="0.3">
      <c r="A87" s="6"/>
      <c r="B87" s="5"/>
      <c r="C87" s="5"/>
      <c r="D87" s="5"/>
      <c r="E87" s="5"/>
      <c r="F87" s="5"/>
      <c r="G87" s="5"/>
      <c r="L87" s="2"/>
      <c r="M87" s="2"/>
      <c r="N87" s="2"/>
      <c r="O87" s="2"/>
    </row>
    <row r="88" spans="1:15" s="3" customFormat="1" x14ac:dyDescent="0.3">
      <c r="A88" s="6"/>
      <c r="B88" s="5"/>
      <c r="C88" s="5"/>
      <c r="D88" s="5"/>
      <c r="E88" s="5"/>
      <c r="F88" s="5"/>
      <c r="G88" s="5"/>
      <c r="L88" s="2"/>
      <c r="M88" s="2"/>
      <c r="N88" s="2"/>
      <c r="O88" s="2"/>
    </row>
    <row r="89" spans="1:15" s="3" customFormat="1" x14ac:dyDescent="0.3">
      <c r="A89" s="6"/>
      <c r="B89" s="5"/>
      <c r="C89" s="5"/>
      <c r="D89" s="5"/>
      <c r="E89" s="5"/>
      <c r="F89" s="5"/>
      <c r="G89" s="5"/>
      <c r="L89" s="2"/>
      <c r="M89" s="2"/>
      <c r="N89" s="2"/>
      <c r="O89" s="2"/>
    </row>
    <row r="90" spans="1:15" s="3" customFormat="1" x14ac:dyDescent="0.3">
      <c r="A90" s="6"/>
      <c r="B90" s="5"/>
      <c r="C90" s="5"/>
      <c r="D90" s="5"/>
      <c r="E90" s="5"/>
      <c r="F90" s="5"/>
      <c r="G90" s="5"/>
      <c r="L90" s="2"/>
      <c r="M90" s="2"/>
      <c r="N90" s="2"/>
      <c r="O90" s="2"/>
    </row>
    <row r="91" spans="1:15" s="3" customFormat="1" x14ac:dyDescent="0.3">
      <c r="A91" s="6"/>
      <c r="B91" s="5"/>
      <c r="C91" s="5"/>
      <c r="D91" s="5"/>
      <c r="E91" s="5"/>
      <c r="F91" s="5"/>
      <c r="G91" s="5"/>
      <c r="L91" s="2"/>
      <c r="M91" s="2"/>
      <c r="N91" s="2"/>
      <c r="O91" s="2"/>
    </row>
    <row r="92" spans="1:15" s="3" customFormat="1" x14ac:dyDescent="0.3">
      <c r="A92" s="6"/>
      <c r="B92" s="5"/>
      <c r="C92" s="5"/>
      <c r="D92" s="5"/>
      <c r="E92" s="5"/>
      <c r="F92" s="5"/>
      <c r="G92" s="5"/>
      <c r="L92" s="2"/>
      <c r="M92" s="2"/>
      <c r="N92" s="2"/>
      <c r="O92" s="2"/>
    </row>
    <row r="93" spans="1:15" s="3" customFormat="1" x14ac:dyDescent="0.3">
      <c r="A93" s="6"/>
      <c r="B93" s="5"/>
      <c r="C93" s="5"/>
      <c r="D93" s="5"/>
      <c r="E93" s="5"/>
      <c r="F93" s="5"/>
      <c r="G93" s="5"/>
      <c r="L93" s="2"/>
      <c r="M93" s="2"/>
      <c r="N93" s="2"/>
      <c r="O93" s="2"/>
    </row>
    <row r="94" spans="1:15" s="3" customFormat="1" x14ac:dyDescent="0.3">
      <c r="A94" s="6"/>
      <c r="B94" s="5"/>
      <c r="C94" s="5"/>
      <c r="D94" s="5"/>
      <c r="E94" s="5"/>
      <c r="F94" s="5"/>
      <c r="G94" s="5"/>
      <c r="L94" s="2"/>
      <c r="M94" s="2"/>
      <c r="N94" s="2"/>
      <c r="O94" s="2"/>
    </row>
    <row r="95" spans="1:15" s="3" customFormat="1" x14ac:dyDescent="0.3">
      <c r="A95" s="6"/>
      <c r="B95" s="5"/>
      <c r="C95" s="5"/>
      <c r="D95" s="5"/>
      <c r="E95" s="5"/>
      <c r="F95" s="5"/>
      <c r="G95" s="5"/>
      <c r="L95" s="2"/>
      <c r="M95" s="2"/>
      <c r="N95" s="2"/>
      <c r="O95" s="2"/>
    </row>
    <row r="96" spans="1:15" s="3" customFormat="1" x14ac:dyDescent="0.3">
      <c r="A96" s="6"/>
      <c r="B96" s="5"/>
      <c r="C96" s="5"/>
      <c r="D96" s="5"/>
      <c r="E96" s="5"/>
      <c r="F96" s="5"/>
      <c r="G96" s="5"/>
      <c r="L96" s="2"/>
      <c r="M96" s="2"/>
      <c r="N96" s="2"/>
      <c r="O96" s="2"/>
    </row>
    <row r="97" spans="1:15" s="3" customFormat="1" x14ac:dyDescent="0.3">
      <c r="A97" s="6"/>
      <c r="B97" s="5"/>
      <c r="C97" s="5"/>
      <c r="D97" s="5"/>
      <c r="E97" s="5"/>
      <c r="F97" s="5"/>
      <c r="G97" s="5"/>
      <c r="L97" s="2"/>
      <c r="M97" s="2"/>
      <c r="N97" s="2"/>
      <c r="O97" s="2"/>
    </row>
    <row r="98" spans="1:15" s="3" customFormat="1" x14ac:dyDescent="0.3">
      <c r="A98" s="6"/>
      <c r="B98" s="5"/>
      <c r="C98" s="5"/>
      <c r="D98" s="5"/>
      <c r="E98" s="5"/>
      <c r="F98" s="5"/>
      <c r="G98" s="5"/>
      <c r="L98" s="2"/>
      <c r="M98" s="2"/>
      <c r="N98" s="2"/>
      <c r="O98" s="2"/>
    </row>
    <row r="99" spans="1:15" s="3" customFormat="1" x14ac:dyDescent="0.3">
      <c r="A99" s="6"/>
      <c r="B99" s="5"/>
      <c r="C99" s="5"/>
      <c r="D99" s="5"/>
      <c r="E99" s="5"/>
      <c r="F99" s="5"/>
      <c r="G99" s="5"/>
      <c r="L99" s="2"/>
      <c r="M99" s="2"/>
      <c r="N99" s="2"/>
      <c r="O99" s="2"/>
    </row>
    <row r="100" spans="1:15" s="3" customFormat="1" x14ac:dyDescent="0.3">
      <c r="A100" s="6"/>
      <c r="B100" s="5"/>
      <c r="C100" s="5"/>
      <c r="D100" s="5"/>
      <c r="E100" s="5"/>
      <c r="F100" s="5"/>
      <c r="G100" s="5"/>
      <c r="L100" s="2"/>
      <c r="M100" s="2"/>
      <c r="N100" s="2"/>
      <c r="O100" s="2"/>
    </row>
    <row r="101" spans="1:15" s="3" customFormat="1" x14ac:dyDescent="0.3">
      <c r="A101" s="6"/>
      <c r="B101" s="5"/>
      <c r="C101" s="5"/>
      <c r="D101" s="5"/>
      <c r="E101" s="5"/>
      <c r="F101" s="5"/>
      <c r="G101" s="5"/>
      <c r="L101" s="2"/>
      <c r="M101" s="2"/>
      <c r="N101" s="2"/>
      <c r="O101" s="2"/>
    </row>
    <row r="102" spans="1:15" s="3" customFormat="1" x14ac:dyDescent="0.3">
      <c r="A102" s="6"/>
      <c r="B102" s="5"/>
      <c r="C102" s="5"/>
      <c r="D102" s="5"/>
      <c r="E102" s="5"/>
      <c r="F102" s="5"/>
      <c r="G102" s="5"/>
      <c r="L102" s="2"/>
      <c r="M102" s="2"/>
      <c r="N102" s="2"/>
      <c r="O102" s="2"/>
    </row>
    <row r="103" spans="1:15" s="3" customFormat="1" x14ac:dyDescent="0.3">
      <c r="A103" s="6"/>
      <c r="B103" s="5"/>
      <c r="C103" s="5"/>
      <c r="D103" s="5"/>
      <c r="E103" s="5"/>
      <c r="F103" s="5"/>
      <c r="G103" s="5"/>
      <c r="L103" s="2"/>
      <c r="M103" s="2"/>
      <c r="N103" s="2"/>
      <c r="O103" s="2"/>
    </row>
    <row r="104" spans="1:15" s="3" customFormat="1" x14ac:dyDescent="0.3">
      <c r="A104" s="6"/>
      <c r="B104" s="5"/>
      <c r="C104" s="5"/>
      <c r="D104" s="5"/>
      <c r="E104" s="5"/>
      <c r="F104" s="5"/>
      <c r="G104" s="5"/>
      <c r="L104" s="2"/>
      <c r="M104" s="2"/>
      <c r="N104" s="2"/>
      <c r="O104" s="2"/>
    </row>
    <row r="105" spans="1:15" s="3" customFormat="1" x14ac:dyDescent="0.3">
      <c r="A105" s="6"/>
      <c r="B105" s="5"/>
      <c r="C105" s="5"/>
      <c r="D105" s="5"/>
      <c r="E105" s="5"/>
      <c r="F105" s="5"/>
      <c r="G105" s="5"/>
      <c r="L105" s="2"/>
      <c r="M105" s="2"/>
      <c r="N105" s="2"/>
      <c r="O105" s="2"/>
    </row>
    <row r="106" spans="1:15" s="3" customFormat="1" x14ac:dyDescent="0.3">
      <c r="A106" s="6"/>
      <c r="B106" s="5"/>
      <c r="C106" s="5"/>
      <c r="D106" s="5"/>
      <c r="E106" s="5"/>
      <c r="F106" s="5"/>
      <c r="G106" s="5"/>
      <c r="L106" s="2"/>
      <c r="M106" s="2"/>
      <c r="N106" s="2"/>
      <c r="O106" s="2"/>
    </row>
    <row r="107" spans="1:15" s="3" customFormat="1" x14ac:dyDescent="0.3">
      <c r="A107" s="6"/>
      <c r="B107" s="5"/>
      <c r="C107" s="5"/>
      <c r="D107" s="5"/>
      <c r="E107" s="5"/>
      <c r="F107" s="5"/>
      <c r="G107" s="5"/>
      <c r="L107" s="2"/>
      <c r="M107" s="2"/>
      <c r="N107" s="2"/>
      <c r="O107" s="2"/>
    </row>
    <row r="108" spans="1:15" s="3" customFormat="1" x14ac:dyDescent="0.3">
      <c r="A108" s="6"/>
      <c r="B108" s="5"/>
      <c r="C108" s="5"/>
      <c r="D108" s="5"/>
      <c r="E108" s="5"/>
      <c r="F108" s="5"/>
      <c r="G108" s="5"/>
      <c r="L108" s="2"/>
      <c r="M108" s="2"/>
      <c r="N108" s="2"/>
      <c r="O108" s="2"/>
    </row>
    <row r="109" spans="1:15" s="3" customFormat="1" x14ac:dyDescent="0.3">
      <c r="A109" s="6"/>
      <c r="B109" s="5"/>
      <c r="C109" s="5"/>
      <c r="D109" s="5"/>
      <c r="E109" s="5"/>
      <c r="F109" s="5"/>
      <c r="G109" s="5"/>
      <c r="L109" s="2"/>
      <c r="M109" s="2"/>
      <c r="N109" s="2"/>
      <c r="O109" s="2"/>
    </row>
    <row r="110" spans="1:15" s="3" customFormat="1" x14ac:dyDescent="0.3">
      <c r="A110" s="6"/>
      <c r="B110" s="5"/>
      <c r="C110" s="5"/>
      <c r="D110" s="5"/>
      <c r="E110" s="5"/>
      <c r="F110" s="5"/>
      <c r="G110" s="5"/>
      <c r="L110" s="2"/>
      <c r="M110" s="2"/>
      <c r="N110" s="2"/>
      <c r="O110" s="2"/>
    </row>
    <row r="111" spans="1:15" s="3" customFormat="1" x14ac:dyDescent="0.3">
      <c r="A111" s="6"/>
      <c r="B111" s="5"/>
      <c r="C111" s="5"/>
      <c r="D111" s="5"/>
      <c r="E111" s="5"/>
      <c r="F111" s="5"/>
      <c r="G111" s="5"/>
      <c r="L111" s="2"/>
      <c r="M111" s="2"/>
      <c r="N111" s="2"/>
      <c r="O111" s="2"/>
    </row>
    <row r="112" spans="1:15" s="3" customFormat="1" x14ac:dyDescent="0.3">
      <c r="A112" s="6"/>
      <c r="B112" s="5"/>
      <c r="C112" s="5"/>
      <c r="D112" s="5"/>
      <c r="E112" s="5"/>
      <c r="F112" s="5"/>
      <c r="G112" s="5"/>
      <c r="L112" s="2"/>
      <c r="M112" s="2"/>
      <c r="N112" s="2"/>
      <c r="O112" s="2"/>
    </row>
    <row r="113" spans="1:15" s="3" customFormat="1" x14ac:dyDescent="0.3">
      <c r="A113" s="6"/>
      <c r="B113" s="5"/>
      <c r="C113" s="5"/>
      <c r="D113" s="5"/>
      <c r="E113" s="5"/>
      <c r="F113" s="5"/>
      <c r="G113" s="5"/>
      <c r="L113" s="2"/>
      <c r="M113" s="2"/>
      <c r="N113" s="2"/>
      <c r="O113" s="2"/>
    </row>
    <row r="114" spans="1:15" s="3" customFormat="1" x14ac:dyDescent="0.3">
      <c r="A114" s="6"/>
      <c r="B114" s="5"/>
      <c r="C114" s="5"/>
      <c r="D114" s="5"/>
      <c r="E114" s="5"/>
      <c r="F114" s="5"/>
      <c r="G114" s="5"/>
      <c r="L114" s="2"/>
      <c r="M114" s="2"/>
      <c r="N114" s="2"/>
      <c r="O114" s="2"/>
    </row>
    <row r="115" spans="1:15" s="3" customFormat="1" x14ac:dyDescent="0.3">
      <c r="A115" s="6"/>
      <c r="B115" s="5"/>
      <c r="C115" s="5"/>
      <c r="D115" s="5"/>
      <c r="E115" s="5"/>
      <c r="F115" s="5"/>
      <c r="G115" s="5"/>
      <c r="L115" s="2"/>
      <c r="M115" s="2"/>
      <c r="N115" s="2"/>
      <c r="O115" s="2"/>
    </row>
    <row r="116" spans="1:15" s="3" customFormat="1" x14ac:dyDescent="0.3">
      <c r="A116" s="6"/>
      <c r="B116" s="5"/>
      <c r="C116" s="5"/>
      <c r="D116" s="5"/>
      <c r="E116" s="5"/>
      <c r="F116" s="5"/>
      <c r="G116" s="5"/>
      <c r="L116" s="2"/>
      <c r="M116" s="2"/>
      <c r="N116" s="2"/>
      <c r="O116" s="2"/>
    </row>
    <row r="117" spans="1:15" s="3" customFormat="1" x14ac:dyDescent="0.3">
      <c r="A117" s="6"/>
      <c r="B117" s="5"/>
      <c r="C117" s="5"/>
      <c r="D117" s="5"/>
      <c r="E117" s="5"/>
      <c r="F117" s="5"/>
      <c r="G117" s="5"/>
      <c r="L117" s="2"/>
      <c r="M117" s="2"/>
      <c r="N117" s="2"/>
      <c r="O117" s="2"/>
    </row>
    <row r="118" spans="1:15" s="3" customFormat="1" x14ac:dyDescent="0.3">
      <c r="A118" s="6"/>
      <c r="B118" s="5"/>
      <c r="C118" s="5"/>
      <c r="D118" s="5"/>
      <c r="E118" s="5"/>
      <c r="F118" s="5"/>
      <c r="G118" s="5"/>
      <c r="L118" s="2"/>
      <c r="M118" s="2"/>
      <c r="N118" s="2"/>
      <c r="O118" s="2"/>
    </row>
    <row r="119" spans="1:15" s="3" customFormat="1" x14ac:dyDescent="0.3">
      <c r="A119" s="6"/>
      <c r="B119" s="5"/>
      <c r="C119" s="5"/>
      <c r="D119" s="5"/>
      <c r="E119" s="5"/>
      <c r="F119" s="5"/>
      <c r="G119" s="5"/>
      <c r="L119" s="2"/>
      <c r="M119" s="2"/>
      <c r="N119" s="2"/>
      <c r="O119" s="2"/>
    </row>
    <row r="120" spans="1:15" s="3" customFormat="1" x14ac:dyDescent="0.3">
      <c r="A120" s="6"/>
      <c r="B120" s="5"/>
      <c r="C120" s="5"/>
      <c r="D120" s="5"/>
      <c r="E120" s="5"/>
      <c r="F120" s="5"/>
      <c r="G120" s="5"/>
      <c r="L120" s="2"/>
      <c r="M120" s="2"/>
      <c r="N120" s="2"/>
      <c r="O120" s="2"/>
    </row>
    <row r="121" spans="1:15" s="3" customFormat="1" x14ac:dyDescent="0.3">
      <c r="A121" s="6"/>
      <c r="B121" s="5"/>
      <c r="C121" s="5"/>
      <c r="D121" s="5"/>
      <c r="E121" s="5"/>
      <c r="F121" s="5"/>
      <c r="G121" s="5"/>
      <c r="L121" s="2"/>
      <c r="M121" s="2"/>
      <c r="N121" s="2"/>
      <c r="O121" s="2"/>
    </row>
    <row r="122" spans="1:15" s="3" customFormat="1" x14ac:dyDescent="0.3">
      <c r="A122" s="6"/>
      <c r="B122" s="5"/>
      <c r="C122" s="5"/>
      <c r="D122" s="5"/>
      <c r="E122" s="5"/>
      <c r="F122" s="5"/>
      <c r="G122" s="5"/>
      <c r="L122" s="2"/>
      <c r="M122" s="2"/>
      <c r="N122" s="2"/>
      <c r="O122" s="2"/>
    </row>
    <row r="123" spans="1:15" s="3" customFormat="1" x14ac:dyDescent="0.3">
      <c r="A123" s="6"/>
      <c r="B123" s="5"/>
      <c r="C123" s="5"/>
      <c r="D123" s="5"/>
      <c r="E123" s="5"/>
      <c r="F123" s="5"/>
      <c r="G123" s="5"/>
      <c r="L123" s="2"/>
      <c r="M123" s="2"/>
      <c r="N123" s="2"/>
      <c r="O123" s="2"/>
    </row>
    <row r="124" spans="1:15" s="3" customFormat="1" x14ac:dyDescent="0.3">
      <c r="A124" s="6"/>
      <c r="B124" s="5"/>
      <c r="C124" s="5"/>
      <c r="D124" s="5"/>
      <c r="E124" s="5"/>
      <c r="F124" s="5"/>
      <c r="G124" s="5"/>
      <c r="L124" s="2"/>
      <c r="M124" s="2"/>
      <c r="N124" s="2"/>
      <c r="O124" s="2"/>
    </row>
    <row r="125" spans="1:15" s="3" customFormat="1" x14ac:dyDescent="0.3">
      <c r="A125" s="6"/>
      <c r="B125" s="5"/>
      <c r="C125" s="5"/>
      <c r="D125" s="5"/>
      <c r="E125" s="5"/>
      <c r="F125" s="5"/>
      <c r="G125" s="5"/>
      <c r="L125" s="2"/>
      <c r="M125" s="2"/>
      <c r="N125" s="2"/>
      <c r="O125" s="2"/>
    </row>
    <row r="126" spans="1:15" s="3" customFormat="1" x14ac:dyDescent="0.3">
      <c r="A126" s="6"/>
      <c r="B126" s="5"/>
      <c r="C126" s="5"/>
      <c r="D126" s="5"/>
      <c r="E126" s="5"/>
      <c r="F126" s="5"/>
      <c r="G126" s="5"/>
      <c r="L126" s="2"/>
      <c r="M126" s="2"/>
      <c r="N126" s="2"/>
      <c r="O126" s="2"/>
    </row>
    <row r="127" spans="1:15" s="3" customFormat="1" x14ac:dyDescent="0.3">
      <c r="A127" s="6"/>
      <c r="B127" s="5"/>
      <c r="C127" s="5"/>
      <c r="D127" s="5"/>
      <c r="E127" s="5"/>
      <c r="F127" s="5"/>
      <c r="G127" s="5"/>
      <c r="L127" s="2"/>
      <c r="M127" s="2"/>
      <c r="N127" s="2"/>
      <c r="O127" s="2"/>
    </row>
    <row r="128" spans="1:15" s="3" customFormat="1" x14ac:dyDescent="0.3">
      <c r="A128" s="6"/>
      <c r="B128" s="5"/>
      <c r="C128" s="5"/>
      <c r="D128" s="5"/>
      <c r="E128" s="5"/>
      <c r="F128" s="5"/>
      <c r="G128" s="5"/>
      <c r="L128" s="2"/>
      <c r="M128" s="2"/>
      <c r="N128" s="2"/>
      <c r="O128" s="2"/>
    </row>
    <row r="129" spans="1:15" s="3" customFormat="1" x14ac:dyDescent="0.3">
      <c r="A129" s="6"/>
      <c r="B129" s="5"/>
      <c r="C129" s="5"/>
      <c r="D129" s="5"/>
      <c r="E129" s="5"/>
      <c r="F129" s="5"/>
      <c r="G129" s="5"/>
      <c r="L129" s="2"/>
      <c r="M129" s="2"/>
      <c r="N129" s="2"/>
      <c r="O129" s="2"/>
    </row>
    <row r="130" spans="1:15" s="3" customFormat="1" x14ac:dyDescent="0.3">
      <c r="A130" s="6"/>
      <c r="B130" s="5"/>
      <c r="C130" s="5"/>
      <c r="D130" s="5"/>
      <c r="E130" s="5"/>
      <c r="F130" s="5"/>
      <c r="G130" s="5"/>
      <c r="L130" s="2"/>
      <c r="M130" s="2"/>
      <c r="N130" s="2"/>
      <c r="O130" s="2"/>
    </row>
    <row r="131" spans="1:15" s="3" customFormat="1" x14ac:dyDescent="0.3">
      <c r="A131" s="6"/>
      <c r="B131" s="5"/>
      <c r="C131" s="5"/>
      <c r="D131" s="5"/>
      <c r="E131" s="5"/>
      <c r="F131" s="5"/>
      <c r="G131" s="5"/>
      <c r="L131" s="2"/>
      <c r="M131" s="2"/>
      <c r="N131" s="2"/>
      <c r="O131" s="2"/>
    </row>
    <row r="132" spans="1:15" s="3" customFormat="1" x14ac:dyDescent="0.3">
      <c r="A132" s="6"/>
      <c r="B132" s="5"/>
      <c r="C132" s="5"/>
      <c r="D132" s="5"/>
      <c r="E132" s="5"/>
      <c r="F132" s="5"/>
      <c r="G132" s="5"/>
      <c r="L132" s="2"/>
      <c r="M132" s="2"/>
      <c r="N132" s="2"/>
      <c r="O132" s="2"/>
    </row>
    <row r="133" spans="1:15" s="3" customFormat="1" x14ac:dyDescent="0.3">
      <c r="A133" s="6"/>
      <c r="B133" s="5"/>
      <c r="C133" s="5"/>
      <c r="D133" s="5"/>
      <c r="E133" s="5"/>
      <c r="F133" s="5"/>
      <c r="G133" s="5"/>
      <c r="L133" s="2"/>
      <c r="M133" s="2"/>
      <c r="N133" s="2"/>
      <c r="O133" s="2"/>
    </row>
    <row r="134" spans="1:15" s="3" customFormat="1" x14ac:dyDescent="0.3">
      <c r="A134" s="6"/>
      <c r="B134" s="5"/>
      <c r="C134" s="5"/>
      <c r="D134" s="5"/>
      <c r="E134" s="5"/>
      <c r="F134" s="5"/>
      <c r="G134" s="5"/>
      <c r="L134" s="2"/>
      <c r="M134" s="2"/>
      <c r="N134" s="2"/>
      <c r="O134" s="2"/>
    </row>
    <row r="135" spans="1:15" s="3" customFormat="1" x14ac:dyDescent="0.3">
      <c r="A135" s="6"/>
      <c r="B135" s="5"/>
      <c r="C135" s="5"/>
      <c r="D135" s="5"/>
      <c r="E135" s="5"/>
      <c r="F135" s="5"/>
      <c r="G135" s="5"/>
      <c r="L135" s="2"/>
      <c r="M135" s="2"/>
      <c r="N135" s="2"/>
      <c r="O135" s="2"/>
    </row>
    <row r="136" spans="1:15" s="3" customFormat="1" x14ac:dyDescent="0.3">
      <c r="A136" s="6"/>
      <c r="B136" s="5"/>
      <c r="C136" s="5"/>
      <c r="D136" s="5"/>
      <c r="E136" s="5"/>
      <c r="F136" s="5"/>
      <c r="G136" s="5"/>
      <c r="L136" s="2"/>
      <c r="M136" s="2"/>
      <c r="N136" s="2"/>
      <c r="O136" s="2"/>
    </row>
    <row r="137" spans="1:15" s="3" customFormat="1" x14ac:dyDescent="0.3">
      <c r="A137" s="6"/>
      <c r="B137" s="5"/>
      <c r="C137" s="5"/>
      <c r="D137" s="5"/>
      <c r="E137" s="5"/>
      <c r="F137" s="5"/>
      <c r="G137" s="5"/>
      <c r="L137" s="2"/>
      <c r="M137" s="2"/>
      <c r="N137" s="2"/>
      <c r="O137" s="2"/>
    </row>
    <row r="138" spans="1:15" s="3" customFormat="1" x14ac:dyDescent="0.3">
      <c r="A138" s="6"/>
      <c r="B138" s="5"/>
      <c r="C138" s="5"/>
      <c r="D138" s="5"/>
      <c r="E138" s="5"/>
      <c r="F138" s="5"/>
      <c r="G138" s="5"/>
      <c r="L138" s="2"/>
      <c r="M138" s="2"/>
      <c r="N138" s="2"/>
      <c r="O138" s="2"/>
    </row>
    <row r="139" spans="1:15" s="3" customFormat="1" x14ac:dyDescent="0.3">
      <c r="A139" s="6"/>
      <c r="B139" s="5"/>
      <c r="C139" s="5"/>
      <c r="D139" s="5"/>
      <c r="E139" s="5"/>
      <c r="F139" s="5"/>
      <c r="G139" s="5"/>
      <c r="L139" s="2"/>
      <c r="M139" s="2"/>
      <c r="N139" s="2"/>
      <c r="O139" s="2"/>
    </row>
    <row r="140" spans="1:15" s="3" customFormat="1" x14ac:dyDescent="0.3">
      <c r="A140" s="6"/>
      <c r="B140" s="5"/>
      <c r="C140" s="5"/>
      <c r="D140" s="5"/>
      <c r="E140" s="5"/>
      <c r="F140" s="5"/>
      <c r="G140" s="5"/>
      <c r="L140" s="2"/>
      <c r="M140" s="2"/>
      <c r="N140" s="2"/>
      <c r="O140" s="2"/>
    </row>
    <row r="141" spans="1:15" s="3" customFormat="1" x14ac:dyDescent="0.3">
      <c r="A141" s="6"/>
      <c r="B141" s="5"/>
      <c r="C141" s="5"/>
      <c r="D141" s="5"/>
      <c r="E141" s="5"/>
      <c r="F141" s="5"/>
      <c r="G141" s="5"/>
      <c r="L141" s="2"/>
      <c r="M141" s="2"/>
      <c r="N141" s="2"/>
      <c r="O141" s="2"/>
    </row>
    <row r="142" spans="1:15" s="3" customFormat="1" x14ac:dyDescent="0.3">
      <c r="A142" s="6"/>
      <c r="B142" s="5"/>
      <c r="C142" s="5"/>
      <c r="D142" s="5"/>
      <c r="E142" s="5"/>
      <c r="F142" s="5"/>
      <c r="G142" s="5"/>
      <c r="L142" s="2"/>
      <c r="M142" s="2"/>
      <c r="N142" s="2"/>
      <c r="O142" s="2"/>
    </row>
    <row r="143" spans="1:15" s="3" customFormat="1" x14ac:dyDescent="0.3">
      <c r="A143" s="6"/>
      <c r="B143" s="5"/>
      <c r="C143" s="5"/>
      <c r="D143" s="5"/>
      <c r="E143" s="5"/>
      <c r="F143" s="5"/>
      <c r="G143" s="5"/>
      <c r="L143" s="2"/>
      <c r="M143" s="2"/>
      <c r="N143" s="2"/>
      <c r="O143" s="2"/>
    </row>
    <row r="144" spans="1:15" s="3" customFormat="1" x14ac:dyDescent="0.3">
      <c r="A144" s="6"/>
      <c r="B144" s="5"/>
      <c r="C144" s="5"/>
      <c r="D144" s="5"/>
      <c r="E144" s="5"/>
      <c r="F144" s="5"/>
      <c r="G144" s="5"/>
      <c r="L144" s="2"/>
      <c r="M144" s="2"/>
      <c r="N144" s="2"/>
      <c r="O144" s="2"/>
    </row>
    <row r="145" spans="1:15" s="3" customFormat="1" x14ac:dyDescent="0.3">
      <c r="A145" s="6"/>
      <c r="B145" s="5"/>
      <c r="C145" s="5"/>
      <c r="D145" s="5"/>
      <c r="E145" s="5"/>
      <c r="F145" s="5"/>
      <c r="G145" s="5"/>
      <c r="L145" s="2"/>
      <c r="M145" s="2"/>
      <c r="N145" s="2"/>
      <c r="O145" s="2"/>
    </row>
    <row r="146" spans="1:15" s="3" customFormat="1" x14ac:dyDescent="0.3">
      <c r="A146" s="6"/>
      <c r="B146" s="5"/>
      <c r="C146" s="5"/>
      <c r="D146" s="5"/>
      <c r="E146" s="5"/>
      <c r="F146" s="5"/>
      <c r="G146" s="5"/>
      <c r="L146" s="2"/>
      <c r="M146" s="2"/>
      <c r="N146" s="2"/>
      <c r="O146" s="2"/>
    </row>
    <row r="147" spans="1:15" s="3" customFormat="1" x14ac:dyDescent="0.3">
      <c r="A147" s="6"/>
      <c r="B147" s="5"/>
      <c r="C147" s="5"/>
      <c r="D147" s="5"/>
      <c r="E147" s="5"/>
      <c r="F147" s="5"/>
      <c r="G147" s="5"/>
      <c r="L147" s="2"/>
      <c r="M147" s="2"/>
      <c r="N147" s="2"/>
      <c r="O147" s="2"/>
    </row>
    <row r="148" spans="1:15" s="3" customFormat="1" x14ac:dyDescent="0.3">
      <c r="A148" s="6"/>
      <c r="B148" s="5"/>
      <c r="C148" s="5"/>
      <c r="D148" s="5"/>
      <c r="E148" s="5"/>
      <c r="F148" s="5"/>
      <c r="G148" s="5"/>
      <c r="L148" s="2"/>
      <c r="M148" s="2"/>
      <c r="N148" s="2"/>
      <c r="O148" s="2"/>
    </row>
    <row r="149" spans="1:15" s="3" customFormat="1" x14ac:dyDescent="0.3">
      <c r="A149" s="6"/>
      <c r="B149" s="5"/>
      <c r="C149" s="5"/>
      <c r="D149" s="5"/>
      <c r="E149" s="5"/>
      <c r="F149" s="5"/>
      <c r="G149" s="5"/>
      <c r="L149" s="2"/>
      <c r="M149" s="2"/>
      <c r="N149" s="2"/>
      <c r="O149" s="2"/>
    </row>
    <row r="150" spans="1:15" s="3" customFormat="1" x14ac:dyDescent="0.3">
      <c r="A150" s="6"/>
      <c r="B150" s="5"/>
      <c r="C150" s="5"/>
      <c r="D150" s="5"/>
      <c r="E150" s="5"/>
      <c r="F150" s="5"/>
      <c r="G150" s="5"/>
      <c r="L150" s="2"/>
      <c r="M150" s="2"/>
      <c r="N150" s="2"/>
      <c r="O150" s="2"/>
    </row>
    <row r="151" spans="1:15" s="3" customFormat="1" x14ac:dyDescent="0.3">
      <c r="A151" s="6"/>
      <c r="B151" s="5"/>
      <c r="C151" s="5"/>
      <c r="D151" s="5"/>
      <c r="E151" s="5"/>
      <c r="F151" s="5"/>
      <c r="G151" s="5"/>
      <c r="L151" s="2"/>
      <c r="M151" s="2"/>
      <c r="N151" s="2"/>
      <c r="O151" s="2"/>
    </row>
    <row r="152" spans="1:15" s="3" customFormat="1" x14ac:dyDescent="0.3">
      <c r="A152" s="6"/>
      <c r="B152" s="5"/>
      <c r="C152" s="5"/>
      <c r="D152" s="5"/>
      <c r="E152" s="5"/>
      <c r="F152" s="5"/>
      <c r="G152" s="5"/>
      <c r="L152" s="2"/>
      <c r="M152" s="2"/>
      <c r="N152" s="2"/>
      <c r="O152" s="2"/>
    </row>
    <row r="153" spans="1:15" s="3" customFormat="1" x14ac:dyDescent="0.3">
      <c r="A153" s="6"/>
      <c r="B153" s="5"/>
      <c r="C153" s="5"/>
      <c r="D153" s="5"/>
      <c r="E153" s="5"/>
      <c r="F153" s="5"/>
      <c r="G153" s="5"/>
      <c r="L153" s="2"/>
      <c r="M153" s="2"/>
      <c r="N153" s="2"/>
      <c r="O153" s="2"/>
    </row>
    <row r="154" spans="1:15" s="3" customFormat="1" x14ac:dyDescent="0.3">
      <c r="A154" s="6"/>
      <c r="B154" s="5"/>
      <c r="C154" s="5"/>
      <c r="D154" s="5"/>
      <c r="E154" s="5"/>
      <c r="F154" s="5"/>
      <c r="G154" s="5"/>
      <c r="L154" s="2"/>
      <c r="M154" s="2"/>
      <c r="N154" s="2"/>
      <c r="O154" s="2"/>
    </row>
    <row r="155" spans="1:15" s="3" customFormat="1" x14ac:dyDescent="0.3">
      <c r="A155" s="6"/>
      <c r="B155" s="5"/>
      <c r="C155" s="5"/>
      <c r="D155" s="5"/>
      <c r="E155" s="5"/>
      <c r="F155" s="5"/>
      <c r="G155" s="5"/>
      <c r="L155" s="2"/>
      <c r="M155" s="2"/>
      <c r="N155" s="2"/>
      <c r="O155" s="2"/>
    </row>
    <row r="156" spans="1:15" s="3" customFormat="1" x14ac:dyDescent="0.3">
      <c r="A156" s="6"/>
      <c r="B156" s="5"/>
      <c r="C156" s="5"/>
      <c r="D156" s="5"/>
      <c r="E156" s="5"/>
      <c r="F156" s="5"/>
      <c r="G156" s="5"/>
      <c r="L156" s="2"/>
      <c r="M156" s="2"/>
      <c r="N156" s="2"/>
      <c r="O156" s="2"/>
    </row>
    <row r="157" spans="1:15" s="3" customFormat="1" x14ac:dyDescent="0.3">
      <c r="A157" s="6"/>
      <c r="B157" s="5"/>
      <c r="C157" s="5"/>
      <c r="D157" s="5"/>
      <c r="E157" s="5"/>
      <c r="F157" s="5"/>
      <c r="G157" s="5"/>
      <c r="L157" s="2"/>
      <c r="M157" s="2"/>
      <c r="N157" s="2"/>
      <c r="O157" s="2"/>
    </row>
    <row r="158" spans="1:15" s="3" customFormat="1" x14ac:dyDescent="0.3">
      <c r="A158" s="6"/>
      <c r="B158" s="5"/>
      <c r="C158" s="5"/>
      <c r="D158" s="5"/>
      <c r="E158" s="5"/>
      <c r="F158" s="5"/>
      <c r="G158" s="5"/>
      <c r="L158" s="2"/>
      <c r="M158" s="2"/>
      <c r="N158" s="2"/>
      <c r="O158" s="2"/>
    </row>
    <row r="159" spans="1:15" s="3" customFormat="1" x14ac:dyDescent="0.3">
      <c r="A159" s="6"/>
      <c r="B159" s="5"/>
      <c r="C159" s="5"/>
      <c r="D159" s="5"/>
      <c r="E159" s="5"/>
      <c r="F159" s="5"/>
      <c r="G159" s="5"/>
      <c r="L159" s="2"/>
      <c r="M159" s="2"/>
      <c r="N159" s="2"/>
      <c r="O159" s="2"/>
    </row>
    <row r="160" spans="1:15" s="3" customFormat="1" x14ac:dyDescent="0.3">
      <c r="A160" s="6"/>
      <c r="B160" s="5"/>
      <c r="C160" s="5"/>
      <c r="D160" s="5"/>
      <c r="E160" s="5"/>
      <c r="F160" s="5"/>
      <c r="G160" s="5"/>
      <c r="L160" s="2"/>
      <c r="M160" s="2"/>
      <c r="N160" s="2"/>
      <c r="O160" s="2"/>
    </row>
    <row r="161" spans="1:15" s="3" customFormat="1" x14ac:dyDescent="0.3">
      <c r="A161" s="6"/>
      <c r="B161" s="5"/>
      <c r="C161" s="5"/>
      <c r="D161" s="5"/>
      <c r="E161" s="5"/>
      <c r="F161" s="5"/>
      <c r="G161" s="5"/>
      <c r="L161" s="2"/>
      <c r="M161" s="2"/>
      <c r="N161" s="2"/>
      <c r="O161" s="2"/>
    </row>
    <row r="162" spans="1:15" s="3" customFormat="1" x14ac:dyDescent="0.3">
      <c r="A162" s="6"/>
      <c r="B162" s="5"/>
      <c r="C162" s="5"/>
      <c r="D162" s="5"/>
      <c r="E162" s="5"/>
      <c r="F162" s="5"/>
      <c r="G162" s="5"/>
      <c r="L162" s="2"/>
      <c r="M162" s="2"/>
      <c r="N162" s="2"/>
      <c r="O162" s="2"/>
    </row>
    <row r="163" spans="1:15" s="3" customFormat="1" x14ac:dyDescent="0.3">
      <c r="A163" s="6"/>
      <c r="B163" s="5"/>
      <c r="C163" s="5"/>
      <c r="D163" s="5"/>
      <c r="E163" s="5"/>
      <c r="F163" s="5"/>
      <c r="G163" s="5"/>
      <c r="L163" s="2"/>
      <c r="M163" s="2"/>
      <c r="N163" s="2"/>
      <c r="O163" s="2"/>
    </row>
    <row r="164" spans="1:15" s="3" customFormat="1" x14ac:dyDescent="0.3">
      <c r="A164" s="6"/>
      <c r="B164" s="5"/>
      <c r="C164" s="5"/>
      <c r="D164" s="5"/>
      <c r="E164" s="5"/>
      <c r="F164" s="5"/>
      <c r="G164" s="5"/>
      <c r="L164" s="2"/>
      <c r="M164" s="2"/>
      <c r="N164" s="2"/>
      <c r="O164" s="2"/>
    </row>
    <row r="165" spans="1:15" s="3" customFormat="1" x14ac:dyDescent="0.3">
      <c r="A165" s="6"/>
      <c r="B165" s="5"/>
      <c r="C165" s="5"/>
      <c r="D165" s="5"/>
      <c r="E165" s="5"/>
      <c r="F165" s="5"/>
      <c r="G165" s="5"/>
      <c r="L165" s="2"/>
      <c r="M165" s="2"/>
      <c r="N165" s="2"/>
      <c r="O165" s="2"/>
    </row>
    <row r="166" spans="1:15" s="3" customFormat="1" x14ac:dyDescent="0.3">
      <c r="A166" s="6"/>
      <c r="B166" s="5"/>
      <c r="C166" s="5"/>
      <c r="D166" s="5"/>
      <c r="E166" s="5"/>
      <c r="F166" s="5"/>
      <c r="G166" s="5"/>
      <c r="L166" s="2"/>
      <c r="M166" s="2"/>
      <c r="N166" s="2"/>
      <c r="O166" s="2"/>
    </row>
    <row r="167" spans="1:15" s="3" customFormat="1" x14ac:dyDescent="0.3">
      <c r="A167" s="6"/>
      <c r="B167" s="5"/>
      <c r="C167" s="5"/>
      <c r="D167" s="5"/>
      <c r="E167" s="5"/>
      <c r="F167" s="5"/>
      <c r="G167" s="5"/>
      <c r="L167" s="2"/>
      <c r="M167" s="2"/>
      <c r="N167" s="2"/>
      <c r="O167" s="2"/>
    </row>
    <row r="168" spans="1:15" s="3" customFormat="1" x14ac:dyDescent="0.3">
      <c r="A168" s="6"/>
      <c r="B168" s="5"/>
      <c r="C168" s="5"/>
      <c r="D168" s="5"/>
      <c r="E168" s="5"/>
      <c r="F168" s="5"/>
      <c r="G168" s="5"/>
      <c r="L168" s="2"/>
      <c r="M168" s="2"/>
      <c r="N168" s="2"/>
      <c r="O168" s="2"/>
    </row>
    <row r="169" spans="1:15" s="3" customFormat="1" x14ac:dyDescent="0.3">
      <c r="A169" s="6"/>
      <c r="B169" s="5"/>
      <c r="C169" s="5"/>
      <c r="D169" s="5"/>
      <c r="E169" s="5"/>
      <c r="F169" s="5"/>
      <c r="G169" s="5"/>
      <c r="L169" s="2"/>
      <c r="M169" s="2"/>
      <c r="N169" s="2"/>
      <c r="O169" s="2"/>
    </row>
    <row r="170" spans="1:15" s="3" customFormat="1" x14ac:dyDescent="0.3">
      <c r="A170" s="6"/>
      <c r="B170" s="5"/>
      <c r="C170" s="5"/>
      <c r="D170" s="5"/>
      <c r="E170" s="5"/>
      <c r="F170" s="5"/>
      <c r="G170" s="5"/>
      <c r="L170" s="2"/>
      <c r="M170" s="2"/>
      <c r="N170" s="2"/>
      <c r="O170" s="2"/>
    </row>
    <row r="171" spans="1:15" s="3" customFormat="1" x14ac:dyDescent="0.3">
      <c r="A171" s="6"/>
      <c r="B171" s="5"/>
      <c r="C171" s="5"/>
      <c r="D171" s="5"/>
      <c r="E171" s="5"/>
      <c r="F171" s="5"/>
      <c r="G171" s="5"/>
      <c r="L171" s="2"/>
      <c r="M171" s="2"/>
      <c r="N171" s="2"/>
      <c r="O171" s="2"/>
    </row>
    <row r="172" spans="1:15" s="3" customFormat="1" x14ac:dyDescent="0.3">
      <c r="A172" s="6"/>
      <c r="B172" s="5"/>
      <c r="C172" s="5"/>
      <c r="D172" s="5"/>
      <c r="E172" s="5"/>
      <c r="F172" s="5"/>
      <c r="G172" s="5"/>
      <c r="L172" s="2"/>
      <c r="M172" s="2"/>
      <c r="N172" s="2"/>
      <c r="O172" s="2"/>
    </row>
    <row r="173" spans="1:15" s="3" customFormat="1" x14ac:dyDescent="0.3">
      <c r="A173" s="6"/>
      <c r="B173" s="5"/>
      <c r="C173" s="5"/>
      <c r="D173" s="5"/>
      <c r="E173" s="5"/>
      <c r="F173" s="5"/>
      <c r="G173" s="5"/>
      <c r="L173" s="2"/>
      <c r="M173" s="2"/>
      <c r="N173" s="2"/>
      <c r="O173" s="2"/>
    </row>
    <row r="174" spans="1:15" s="3" customFormat="1" x14ac:dyDescent="0.3">
      <c r="A174" s="6"/>
      <c r="B174" s="5"/>
      <c r="C174" s="5"/>
      <c r="D174" s="5"/>
      <c r="E174" s="5"/>
      <c r="F174" s="5"/>
      <c r="G174" s="5"/>
      <c r="L174" s="2"/>
      <c r="M174" s="2"/>
      <c r="N174" s="2"/>
      <c r="O174" s="2"/>
    </row>
    <row r="175" spans="1:15" s="3" customFormat="1" x14ac:dyDescent="0.3">
      <c r="A175" s="6"/>
      <c r="B175" s="5"/>
      <c r="C175" s="5"/>
      <c r="D175" s="5"/>
      <c r="E175" s="5"/>
      <c r="F175" s="5"/>
      <c r="G175" s="5"/>
      <c r="L175" s="2"/>
      <c r="M175" s="2"/>
      <c r="N175" s="2"/>
      <c r="O175" s="2"/>
    </row>
    <row r="176" spans="1:15" s="3" customFormat="1" x14ac:dyDescent="0.3">
      <c r="A176" s="6"/>
      <c r="B176" s="5"/>
      <c r="C176" s="5"/>
      <c r="D176" s="5"/>
      <c r="E176" s="5"/>
      <c r="F176" s="5"/>
      <c r="G176" s="5"/>
      <c r="L176" s="2"/>
      <c r="M176" s="2"/>
      <c r="N176" s="2"/>
      <c r="O176" s="2"/>
    </row>
    <row r="177" spans="1:15" s="3" customFormat="1" x14ac:dyDescent="0.3">
      <c r="A177" s="6"/>
      <c r="B177" s="5"/>
      <c r="C177" s="5"/>
      <c r="D177" s="5"/>
      <c r="E177" s="5"/>
      <c r="F177" s="5"/>
      <c r="G177" s="5"/>
      <c r="L177" s="2"/>
      <c r="M177" s="2"/>
      <c r="N177" s="2"/>
      <c r="O177" s="2"/>
    </row>
    <row r="178" spans="1:15" s="3" customFormat="1" x14ac:dyDescent="0.3">
      <c r="A178" s="6"/>
      <c r="B178" s="5"/>
      <c r="C178" s="5"/>
      <c r="D178" s="5"/>
      <c r="E178" s="5"/>
      <c r="F178" s="5"/>
      <c r="G178" s="5"/>
      <c r="L178" s="2"/>
      <c r="M178" s="2"/>
      <c r="N178" s="2"/>
      <c r="O178" s="2"/>
    </row>
    <row r="179" spans="1:15" s="3" customFormat="1" x14ac:dyDescent="0.3">
      <c r="A179" s="6"/>
      <c r="B179" s="5"/>
      <c r="C179" s="5"/>
      <c r="D179" s="5"/>
      <c r="E179" s="5"/>
      <c r="F179" s="5"/>
      <c r="G179" s="5"/>
      <c r="L179" s="2"/>
      <c r="M179" s="2"/>
      <c r="N179" s="2"/>
      <c r="O179" s="2"/>
    </row>
    <row r="180" spans="1:15" s="3" customFormat="1" x14ac:dyDescent="0.3">
      <c r="A180" s="6"/>
      <c r="B180" s="5"/>
      <c r="C180" s="5"/>
      <c r="D180" s="5"/>
      <c r="E180" s="5"/>
      <c r="F180" s="5"/>
      <c r="G180" s="5"/>
      <c r="L180" s="2"/>
      <c r="M180" s="2"/>
      <c r="N180" s="2"/>
      <c r="O180" s="2"/>
    </row>
    <row r="181" spans="1:15" s="3" customFormat="1" x14ac:dyDescent="0.3">
      <c r="A181" s="6"/>
      <c r="B181" s="5"/>
      <c r="C181" s="5"/>
      <c r="D181" s="5"/>
      <c r="E181" s="5"/>
      <c r="F181" s="5"/>
      <c r="G181" s="5"/>
      <c r="L181" s="2"/>
      <c r="M181" s="2"/>
      <c r="N181" s="2"/>
      <c r="O181" s="2"/>
    </row>
    <row r="182" spans="1:15" s="3" customFormat="1" x14ac:dyDescent="0.3">
      <c r="A182" s="6"/>
      <c r="B182" s="5"/>
      <c r="C182" s="5"/>
      <c r="D182" s="5"/>
      <c r="E182" s="5"/>
      <c r="F182" s="5"/>
      <c r="G182" s="5"/>
      <c r="L182" s="2"/>
      <c r="M182" s="2"/>
      <c r="N182" s="2"/>
      <c r="O182" s="2"/>
    </row>
    <row r="183" spans="1:15" s="3" customFormat="1" x14ac:dyDescent="0.3">
      <c r="A183" s="6"/>
      <c r="B183" s="5"/>
      <c r="C183" s="5"/>
      <c r="D183" s="5"/>
      <c r="E183" s="5"/>
      <c r="F183" s="5"/>
      <c r="G183" s="5"/>
      <c r="L183" s="2"/>
      <c r="M183" s="2"/>
      <c r="N183" s="2"/>
      <c r="O183" s="2"/>
    </row>
    <row r="184" spans="1:15" s="3" customFormat="1" x14ac:dyDescent="0.3">
      <c r="A184" s="6"/>
      <c r="B184" s="5"/>
      <c r="C184" s="5"/>
      <c r="D184" s="5"/>
      <c r="E184" s="5"/>
      <c r="F184" s="5"/>
      <c r="G184" s="5"/>
      <c r="L184" s="2"/>
      <c r="M184" s="2"/>
      <c r="N184" s="2"/>
      <c r="O184" s="2"/>
    </row>
    <row r="185" spans="1:15" s="3" customFormat="1" x14ac:dyDescent="0.3">
      <c r="A185" s="6"/>
      <c r="B185" s="5"/>
      <c r="C185" s="5"/>
      <c r="D185" s="5"/>
      <c r="E185" s="5"/>
      <c r="F185" s="5"/>
      <c r="G185" s="5"/>
      <c r="L185" s="2"/>
      <c r="M185" s="2"/>
      <c r="N185" s="2"/>
      <c r="O185" s="2"/>
    </row>
    <row r="186" spans="1:15" s="3" customFormat="1" x14ac:dyDescent="0.3">
      <c r="A186" s="6"/>
      <c r="B186" s="5"/>
      <c r="C186" s="5"/>
      <c r="D186" s="5"/>
      <c r="E186" s="5"/>
      <c r="F186" s="5"/>
      <c r="G186" s="5"/>
      <c r="L186" s="2"/>
      <c r="M186" s="2"/>
      <c r="N186" s="2"/>
      <c r="O186" s="2"/>
    </row>
    <row r="187" spans="1:15" s="3" customFormat="1" x14ac:dyDescent="0.3">
      <c r="A187" s="6"/>
      <c r="B187" s="5"/>
      <c r="C187" s="5"/>
      <c r="D187" s="5"/>
      <c r="E187" s="5"/>
      <c r="F187" s="5"/>
      <c r="G187" s="5"/>
      <c r="L187" s="2"/>
      <c r="M187" s="2"/>
      <c r="N187" s="2"/>
      <c r="O187" s="2"/>
    </row>
    <row r="188" spans="1:15" s="3" customFormat="1" x14ac:dyDescent="0.3">
      <c r="A188" s="6"/>
      <c r="B188" s="5"/>
      <c r="C188" s="5"/>
      <c r="D188" s="5"/>
      <c r="E188" s="5"/>
      <c r="F188" s="5"/>
      <c r="G188" s="5"/>
      <c r="L188" s="2"/>
      <c r="M188" s="2"/>
      <c r="N188" s="2"/>
      <c r="O188" s="2"/>
    </row>
    <row r="189" spans="1:15" s="3" customFormat="1" x14ac:dyDescent="0.3">
      <c r="A189" s="6"/>
      <c r="B189" s="5"/>
      <c r="C189" s="5"/>
      <c r="D189" s="5"/>
      <c r="E189" s="5"/>
      <c r="F189" s="5"/>
      <c r="G189" s="5"/>
      <c r="L189" s="2"/>
      <c r="M189" s="2"/>
      <c r="N189" s="2"/>
      <c r="O189" s="2"/>
    </row>
    <row r="190" spans="1:15" s="3" customFormat="1" x14ac:dyDescent="0.3">
      <c r="A190" s="6"/>
      <c r="B190" s="5"/>
      <c r="C190" s="5"/>
      <c r="D190" s="5"/>
      <c r="E190" s="5"/>
      <c r="F190" s="5"/>
      <c r="G190" s="5"/>
      <c r="L190" s="2"/>
      <c r="M190" s="2"/>
      <c r="N190" s="2"/>
      <c r="O190" s="2"/>
    </row>
    <row r="191" spans="1:15" s="3" customFormat="1" x14ac:dyDescent="0.3">
      <c r="A191" s="6"/>
      <c r="B191" s="5"/>
      <c r="C191" s="5"/>
      <c r="D191" s="5"/>
      <c r="E191" s="5"/>
      <c r="F191" s="5"/>
      <c r="G191" s="5"/>
      <c r="L191" s="2"/>
      <c r="M191" s="2"/>
      <c r="N191" s="2"/>
      <c r="O191" s="2"/>
    </row>
    <row r="192" spans="1:15" s="3" customFormat="1" x14ac:dyDescent="0.3">
      <c r="A192" s="6"/>
      <c r="B192" s="5"/>
      <c r="C192" s="5"/>
      <c r="D192" s="5"/>
      <c r="E192" s="5"/>
      <c r="F192" s="5"/>
      <c r="G192" s="5"/>
      <c r="L192" s="2"/>
      <c r="M192" s="2"/>
      <c r="N192" s="2"/>
      <c r="O192" s="2"/>
    </row>
    <row r="193" spans="1:15" s="3" customFormat="1" x14ac:dyDescent="0.3">
      <c r="A193" s="6"/>
      <c r="B193" s="5"/>
      <c r="C193" s="5"/>
      <c r="D193" s="5"/>
      <c r="E193" s="5"/>
      <c r="F193" s="5"/>
      <c r="G193" s="5"/>
      <c r="L193" s="2"/>
      <c r="M193" s="2"/>
      <c r="N193" s="2"/>
      <c r="O193" s="2"/>
    </row>
  </sheetData>
  <mergeCells count="17">
    <mergeCell ref="B26:B27"/>
    <mergeCell ref="A28:A29"/>
    <mergeCell ref="B28:B29"/>
    <mergeCell ref="A35:A36"/>
    <mergeCell ref="B35:B36"/>
    <mergeCell ref="A5:C5"/>
    <mergeCell ref="A13:A14"/>
    <mergeCell ref="B13:B14"/>
    <mergeCell ref="A17:A23"/>
    <mergeCell ref="B17:B23"/>
    <mergeCell ref="A26:A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апрель 2021</vt:lpstr>
      <vt:lpstr>'апрель 2021'!Заголовки_для_печати</vt:lpstr>
      <vt:lpstr>'апрель 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 Вакилов</dc:creator>
  <cp:lastModifiedBy>Вадим Вакилов</cp:lastModifiedBy>
  <dcterms:created xsi:type="dcterms:W3CDTF">2021-06-22T10:08:53Z</dcterms:created>
  <dcterms:modified xsi:type="dcterms:W3CDTF">2021-06-22T10:08:58Z</dcterms:modified>
</cp:coreProperties>
</file>