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\"/>
    </mc:Choice>
  </mc:AlternateContent>
  <bookViews>
    <workbookView xWindow="0" yWindow="0" windowWidth="19320" windowHeight="1183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L10" i="33" l="1"/>
  <c r="L8" i="33"/>
  <c r="L7" i="33"/>
  <c r="W6" i="33" l="1"/>
  <c r="W7" i="33"/>
  <c r="W8" i="33"/>
  <c r="W9" i="33"/>
  <c r="W10" i="33"/>
  <c r="W11" i="33"/>
  <c r="U9" i="33"/>
  <c r="Q9" i="33"/>
  <c r="S6" i="33" l="1"/>
  <c r="S7" i="33"/>
  <c r="S8" i="33"/>
  <c r="S9" i="33"/>
  <c r="S10" i="33"/>
  <c r="S11" i="33"/>
  <c r="D7" i="33" l="1"/>
  <c r="D8" i="33"/>
  <c r="D9" i="33"/>
  <c r="D10" i="33"/>
  <c r="D11" i="33"/>
  <c r="D6" i="33"/>
  <c r="E5" i="33"/>
  <c r="F5" i="33"/>
  <c r="G5" i="33"/>
  <c r="D5" i="33" l="1"/>
  <c r="I5" i="33" l="1"/>
  <c r="J5" i="33"/>
  <c r="K5" i="33"/>
  <c r="M5" i="33"/>
  <c r="U5" i="33" s="1"/>
  <c r="N5" i="33"/>
  <c r="O5" i="33"/>
  <c r="H6" i="33"/>
  <c r="L6" i="33"/>
  <c r="T6" i="33" s="1"/>
  <c r="H7" i="33"/>
  <c r="T7" i="33"/>
  <c r="H8" i="33"/>
  <c r="T8" i="33"/>
  <c r="H9" i="33"/>
  <c r="L9" i="33"/>
  <c r="T9" i="33" s="1"/>
  <c r="H10" i="33"/>
  <c r="T10" i="33"/>
  <c r="H11" i="33"/>
  <c r="L11" i="33"/>
  <c r="T11" i="33" s="1"/>
  <c r="P11" i="33" l="1"/>
  <c r="P10" i="33"/>
  <c r="P9" i="33"/>
  <c r="P8" i="33"/>
  <c r="P7" i="33"/>
  <c r="P6" i="33"/>
  <c r="S5" i="33"/>
  <c r="W5" i="33"/>
  <c r="Q5" i="33"/>
  <c r="H5" i="33"/>
  <c r="L5" i="33"/>
  <c r="P5" i="33" l="1"/>
  <c r="T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<sst xmlns="http://schemas.openxmlformats.org/spreadsheetml/2006/main" count="174" uniqueCount="83">
  <si>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</si>
  <si>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</si>
  <si>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</si>
  <si>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</si>
  <si>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</si>
  <si>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</si>
  <si>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</si>
  <si>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</si>
  <si>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</si>
  <si>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</si>
  <si>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</si>
  <si>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</si>
  <si>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</si>
  <si>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</si>
  <si>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</si>
  <si>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</si>
  <si>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</si>
  <si>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</si>
  <si>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</si>
  <si>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</si>
  <si>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</si>
  <si>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</si>
  <si>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</si>
  <si>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</si>
  <si>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</si>
  <si>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</si>
  <si>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</si>
  <si>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</si>
  <si>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</si>
  <si>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</si>
  <si>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</si>
  <si>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</si>
  <si>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</si>
  <si>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</si>
  <si>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</si>
  <si>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</si>
  <si>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</si>
  <si>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</si>
  <si>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</si>
  <si>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</si>
  <si>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</si>
  <si>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</si>
  <si>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</si>
  <si>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</si>
  <si>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</si>
  <si>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</si>
  <si>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</si>
  <si>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</si>
  <si>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</si>
  <si>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</si>
  <si>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</si>
  <si>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</si>
  <si>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</si>
  <si>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</si>
  <si>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</si>
  <si>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</si>
  <si>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</si>
  <si>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</si>
  <si>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</si>
  <si>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</si>
  <si>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</si>
  <si>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</si>
  <si>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</si>
  <si>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</si>
  <si>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</si>
  <si>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</si>
  <si>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</si>
  <si>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</si>
  <si>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</si>
  <si>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</si>
  <si>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</si>
  <si>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</si>
  <si>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</si>
  <si>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</si>
  <si>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</si>
  <si>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</si>
  <si>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</si>
  <si>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</si>
  <si>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</si>
  <si>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ПЛАН на 9 месяцев 2020 года                                                                                                                                         (рублей)</t>
  </si>
  <si>
    <t>Освоение на 01.10.2020 года                                                                                                                                                (рублей)</t>
  </si>
  <si>
    <t>% исполнения  к плану на 9 месяцев 2020 года</t>
  </si>
  <si>
    <t>Повышение уровня антитеррористической защищенности муниципальных объектов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</si>
</sst>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4" sqref="H24"/>
    </sheetView>
  </sheetViews>
  <sheetFormatPr defaultRowHeight="18.75" x14ac:dyDescent="0.3"/>
  <cols>
    <col min="1" max="1" width="9.140625" style="5" customWidth="1"/>
    <col min="2" max="2" width="80.28515625" style="65" customWidth="1"/>
    <col min="3" max="3" width="13.140625" style="2" customWidth="1"/>
    <col min="4" max="4" width="21.5703125" style="57" customWidth="1"/>
    <col min="5" max="5" width="22.140625" style="57" customWidth="1"/>
    <col min="6" max="6" width="19.85546875" style="57" customWidth="1"/>
    <col min="7" max="7" width="22.42578125" style="5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hidden="1" customWidth="1"/>
    <col min="17" max="17" width="15.140625" style="3" hidden="1" customWidth="1"/>
    <col min="18" max="18" width="12.28515625" style="3" hidden="1" customWidth="1"/>
    <col min="19" max="19" width="15.7109375" style="3" hidden="1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2" customFormat="1" ht="62.25" customHeight="1" x14ac:dyDescent="0.3">
      <c r="A1" s="73" t="s">
        <v>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1" customFormat="1" ht="57" customHeight="1" x14ac:dyDescent="0.3">
      <c r="A2" s="79" t="s">
        <v>0</v>
      </c>
      <c r="B2" s="23" t="s">
        <v>1</v>
      </c>
      <c r="C2" s="80" t="s">
        <v>18</v>
      </c>
      <c r="D2" s="68" t="s">
        <v>79</v>
      </c>
      <c r="E2" s="69"/>
      <c r="F2" s="69"/>
      <c r="G2" s="70"/>
      <c r="H2" s="84" t="s">
        <v>74</v>
      </c>
      <c r="I2" s="85"/>
      <c r="J2" s="85"/>
      <c r="K2" s="86"/>
      <c r="L2" s="78" t="s">
        <v>80</v>
      </c>
      <c r="M2" s="78"/>
      <c r="N2" s="78"/>
      <c r="O2" s="78"/>
      <c r="P2" s="81" t="s">
        <v>73</v>
      </c>
      <c r="Q2" s="82"/>
      <c r="R2" s="82"/>
      <c r="S2" s="83"/>
      <c r="T2" s="75" t="s">
        <v>81</v>
      </c>
      <c r="U2" s="76"/>
      <c r="V2" s="76"/>
      <c r="W2" s="77"/>
      <c r="X2" s="87" t="s">
        <v>48</v>
      </c>
    </row>
    <row r="3" spans="1:24" s="1" customFormat="1" ht="37.5" customHeight="1" x14ac:dyDescent="0.3">
      <c r="A3" s="79"/>
      <c r="B3" s="63" t="s">
        <v>2</v>
      </c>
      <c r="C3" s="80"/>
      <c r="D3" s="55" t="s">
        <v>21</v>
      </c>
      <c r="E3" s="55" t="s">
        <v>22</v>
      </c>
      <c r="F3" s="55" t="s">
        <v>46</v>
      </c>
      <c r="G3" s="55" t="s">
        <v>23</v>
      </c>
      <c r="H3" s="59" t="s">
        <v>21</v>
      </c>
      <c r="I3" s="59" t="s">
        <v>22</v>
      </c>
      <c r="J3" s="59" t="s">
        <v>46</v>
      </c>
      <c r="K3" s="59" t="s">
        <v>23</v>
      </c>
      <c r="L3" s="54" t="s">
        <v>21</v>
      </c>
      <c r="M3" s="54" t="s">
        <v>22</v>
      </c>
      <c r="N3" s="54" t="s">
        <v>46</v>
      </c>
      <c r="O3" s="54" t="s">
        <v>23</v>
      </c>
      <c r="P3" s="54" t="s">
        <v>21</v>
      </c>
      <c r="Q3" s="54" t="s">
        <v>22</v>
      </c>
      <c r="R3" s="54" t="s">
        <v>46</v>
      </c>
      <c r="S3" s="54" t="s">
        <v>23</v>
      </c>
      <c r="T3" s="24" t="s">
        <v>21</v>
      </c>
      <c r="U3" s="24" t="s">
        <v>22</v>
      </c>
      <c r="V3" s="24" t="s">
        <v>46</v>
      </c>
      <c r="W3" s="24" t="s">
        <v>23</v>
      </c>
      <c r="X3" s="88"/>
    </row>
    <row r="4" spans="1:24" s="1" customFormat="1" x14ac:dyDescent="0.3">
      <c r="A4" s="58" t="s">
        <v>5</v>
      </c>
      <c r="B4" s="62" t="s">
        <v>14</v>
      </c>
      <c r="C4" s="58" t="s">
        <v>25</v>
      </c>
      <c r="D4" s="56"/>
      <c r="E4" s="56"/>
      <c r="F4" s="56"/>
      <c r="G4" s="56"/>
      <c r="H4" s="58" t="s">
        <v>27</v>
      </c>
      <c r="I4" s="58" t="s">
        <v>16</v>
      </c>
      <c r="J4" s="58" t="s">
        <v>28</v>
      </c>
      <c r="K4" s="58" t="s">
        <v>36</v>
      </c>
      <c r="L4" s="58" t="s">
        <v>17</v>
      </c>
      <c r="M4" s="58" t="s">
        <v>29</v>
      </c>
      <c r="N4" s="58" t="s">
        <v>30</v>
      </c>
      <c r="O4" s="58" t="s">
        <v>31</v>
      </c>
      <c r="P4" s="58" t="s">
        <v>70</v>
      </c>
      <c r="Q4" s="58" t="s">
        <v>71</v>
      </c>
      <c r="R4" s="58" t="s">
        <v>56</v>
      </c>
      <c r="S4" s="58" t="s">
        <v>72</v>
      </c>
      <c r="T4" s="58" t="s">
        <v>32</v>
      </c>
      <c r="U4" s="58" t="s">
        <v>33</v>
      </c>
      <c r="V4" s="58" t="s">
        <v>34</v>
      </c>
      <c r="W4" s="58" t="s">
        <v>35</v>
      </c>
      <c r="X4" s="52">
        <v>20</v>
      </c>
    </row>
    <row r="5" spans="1:24" s="61" customFormat="1" ht="25.5" customHeight="1" x14ac:dyDescent="0.3">
      <c r="A5" s="26" t="s">
        <v>70</v>
      </c>
      <c r="B5" s="91" t="s">
        <v>75</v>
      </c>
      <c r="C5" s="92"/>
      <c r="D5" s="27">
        <f t="shared" ref="D5:G5" si="0">SUM(D6:D11)</f>
        <v>8837001</v>
      </c>
      <c r="E5" s="27">
        <f t="shared" si="0"/>
        <v>600000</v>
      </c>
      <c r="F5" s="27">
        <f t="shared" si="0"/>
        <v>0</v>
      </c>
      <c r="G5" s="27">
        <f t="shared" si="0"/>
        <v>8237001</v>
      </c>
      <c r="H5" s="27">
        <f>SUM(H6:H11)</f>
        <v>10007155</v>
      </c>
      <c r="I5" s="27">
        <f t="shared" ref="I5:O5" si="1">SUM(I6:I11)</f>
        <v>600000</v>
      </c>
      <c r="J5" s="27">
        <f t="shared" si="1"/>
        <v>0</v>
      </c>
      <c r="K5" s="27">
        <f t="shared" si="1"/>
        <v>9407155</v>
      </c>
      <c r="L5" s="27">
        <f t="shared" si="1"/>
        <v>4352715.2</v>
      </c>
      <c r="M5" s="27">
        <f t="shared" si="1"/>
        <v>600000</v>
      </c>
      <c r="N5" s="27">
        <f t="shared" si="1"/>
        <v>0</v>
      </c>
      <c r="O5" s="27">
        <f t="shared" si="1"/>
        <v>3752715.2</v>
      </c>
      <c r="P5" s="51">
        <f t="shared" ref="P5:P8" si="2">L5/H5*100</f>
        <v>43.496030590112781</v>
      </c>
      <c r="Q5" s="51">
        <f t="shared" ref="Q5" si="3">M5/I5*100</f>
        <v>100</v>
      </c>
      <c r="R5" s="51"/>
      <c r="S5" s="51">
        <f t="shared" ref="S5:S8" si="4">O5/K5*100</f>
        <v>39.892137420931192</v>
      </c>
      <c r="T5" s="21">
        <f t="shared" ref="T5:T7" si="5">L5/D5*100</f>
        <v>49.255569847734542</v>
      </c>
      <c r="U5" s="21">
        <f t="shared" ref="U5:U9" si="6">M5/E5*100</f>
        <v>100</v>
      </c>
      <c r="V5" s="21"/>
      <c r="W5" s="21">
        <f t="shared" ref="W5:W7" si="7">O5/G5*100</f>
        <v>45.559241767725901</v>
      </c>
      <c r="X5" s="28"/>
    </row>
    <row r="6" spans="1:24" ht="30" customHeight="1" x14ac:dyDescent="0.3">
      <c r="A6" s="66" t="s">
        <v>77</v>
      </c>
      <c r="B6" s="71" t="s">
        <v>76</v>
      </c>
      <c r="C6" s="19" t="s">
        <v>3</v>
      </c>
      <c r="D6" s="53">
        <f>SUM(E6:G6)</f>
        <v>20000</v>
      </c>
      <c r="E6" s="53">
        <v>0</v>
      </c>
      <c r="F6" s="53">
        <v>0</v>
      </c>
      <c r="G6" s="53">
        <v>20000</v>
      </c>
      <c r="H6" s="20">
        <f t="shared" ref="H6:H11" si="8">SUM(I6:K6)</f>
        <v>20000</v>
      </c>
      <c r="I6" s="20">
        <v>0</v>
      </c>
      <c r="J6" s="20">
        <v>0</v>
      </c>
      <c r="K6" s="20">
        <v>20000</v>
      </c>
      <c r="L6" s="60">
        <f t="shared" ref="L6:L11" si="9">SUM(M6:O6)</f>
        <v>16000</v>
      </c>
      <c r="M6" s="21">
        <v>0</v>
      </c>
      <c r="N6" s="60">
        <v>0</v>
      </c>
      <c r="O6" s="60">
        <v>16000</v>
      </c>
      <c r="P6" s="51">
        <f t="shared" si="2"/>
        <v>80</v>
      </c>
      <c r="Q6" s="51"/>
      <c r="R6" s="51"/>
      <c r="S6" s="51">
        <f t="shared" si="4"/>
        <v>80</v>
      </c>
      <c r="T6" s="21">
        <f t="shared" si="5"/>
        <v>80</v>
      </c>
      <c r="U6" s="21"/>
      <c r="V6" s="21"/>
      <c r="W6" s="21">
        <f t="shared" si="7"/>
        <v>80</v>
      </c>
      <c r="X6" s="25"/>
    </row>
    <row r="7" spans="1:24" ht="29.25" customHeight="1" x14ac:dyDescent="0.3">
      <c r="A7" s="89"/>
      <c r="B7" s="90"/>
      <c r="C7" s="19" t="s">
        <v>55</v>
      </c>
      <c r="D7" s="53">
        <f t="shared" ref="D7:D11" si="10">SUM(E7:G7)</f>
        <v>111600</v>
      </c>
      <c r="E7" s="53">
        <v>0</v>
      </c>
      <c r="F7" s="53">
        <v>0</v>
      </c>
      <c r="G7" s="53">
        <v>111600</v>
      </c>
      <c r="H7" s="20">
        <f t="shared" si="8"/>
        <v>116600</v>
      </c>
      <c r="I7" s="20">
        <v>0</v>
      </c>
      <c r="J7" s="20">
        <v>0</v>
      </c>
      <c r="K7" s="20">
        <v>116600</v>
      </c>
      <c r="L7" s="60">
        <f>SUM(M7:O7)</f>
        <v>87260</v>
      </c>
      <c r="M7" s="21">
        <v>0</v>
      </c>
      <c r="N7" s="60">
        <v>0</v>
      </c>
      <c r="O7" s="60">
        <v>87260</v>
      </c>
      <c r="P7" s="51">
        <f t="shared" si="2"/>
        <v>74.837049742710121</v>
      </c>
      <c r="Q7" s="51"/>
      <c r="R7" s="51"/>
      <c r="S7" s="51">
        <f t="shared" si="4"/>
        <v>74.837049742710121</v>
      </c>
      <c r="T7" s="21">
        <f t="shared" si="5"/>
        <v>78.1899641577061</v>
      </c>
      <c r="U7" s="21"/>
      <c r="V7" s="21"/>
      <c r="W7" s="21">
        <f t="shared" si="7"/>
        <v>78.1899641577061</v>
      </c>
      <c r="X7" s="25"/>
    </row>
    <row r="8" spans="1:24" ht="42" customHeight="1" x14ac:dyDescent="0.3">
      <c r="A8" s="67"/>
      <c r="B8" s="72"/>
      <c r="C8" s="19" t="s">
        <v>4</v>
      </c>
      <c r="D8" s="53">
        <f t="shared" si="10"/>
        <v>20000</v>
      </c>
      <c r="E8" s="53">
        <v>0</v>
      </c>
      <c r="F8" s="53">
        <v>0</v>
      </c>
      <c r="G8" s="53">
        <v>20000</v>
      </c>
      <c r="H8" s="20">
        <f t="shared" si="8"/>
        <v>20000</v>
      </c>
      <c r="I8" s="20">
        <v>0</v>
      </c>
      <c r="J8" s="20">
        <v>0</v>
      </c>
      <c r="K8" s="20">
        <v>20000</v>
      </c>
      <c r="L8" s="60">
        <f>SUM(M8:O8)</f>
        <v>0</v>
      </c>
      <c r="M8" s="21">
        <v>0</v>
      </c>
      <c r="N8" s="60">
        <v>0</v>
      </c>
      <c r="O8" s="60">
        <v>0</v>
      </c>
      <c r="P8" s="64">
        <f t="shared" si="2"/>
        <v>0</v>
      </c>
      <c r="Q8" s="51"/>
      <c r="R8" s="51"/>
      <c r="S8" s="51">
        <f t="shared" si="4"/>
        <v>0</v>
      </c>
      <c r="T8" s="21">
        <f t="shared" ref="T8:T11" si="11">L8/D8*100</f>
        <v>0</v>
      </c>
      <c r="U8" s="21"/>
      <c r="V8" s="21"/>
      <c r="W8" s="21">
        <f t="shared" ref="W8:W11" si="12">O8/G8*100</f>
        <v>0</v>
      </c>
      <c r="X8" s="25"/>
    </row>
    <row r="9" spans="1:24" ht="27" customHeight="1" x14ac:dyDescent="0.3">
      <c r="A9" s="66" t="s">
        <v>78</v>
      </c>
      <c r="B9" s="71" t="s">
        <v>82</v>
      </c>
      <c r="C9" s="19" t="s">
        <v>4</v>
      </c>
      <c r="D9" s="53">
        <f t="shared" si="10"/>
        <v>1080000</v>
      </c>
      <c r="E9" s="53">
        <v>600000</v>
      </c>
      <c r="F9" s="53">
        <v>0</v>
      </c>
      <c r="G9" s="53">
        <v>480000</v>
      </c>
      <c r="H9" s="20">
        <f t="shared" si="8"/>
        <v>1080000</v>
      </c>
      <c r="I9" s="20">
        <v>600000</v>
      </c>
      <c r="J9" s="20">
        <v>0</v>
      </c>
      <c r="K9" s="20">
        <v>480000</v>
      </c>
      <c r="L9" s="60">
        <f t="shared" si="9"/>
        <v>1080000</v>
      </c>
      <c r="M9" s="21">
        <v>600000</v>
      </c>
      <c r="N9" s="60">
        <v>0</v>
      </c>
      <c r="O9" s="60">
        <v>480000</v>
      </c>
      <c r="P9" s="51">
        <f t="shared" ref="P9:Q11" si="13">L9/H9*100</f>
        <v>100</v>
      </c>
      <c r="Q9" s="51">
        <f t="shared" si="13"/>
        <v>100</v>
      </c>
      <c r="R9" s="51"/>
      <c r="S9" s="51">
        <f t="shared" ref="S9:S11" si="14">O9/K9*100</f>
        <v>100</v>
      </c>
      <c r="T9" s="21">
        <f t="shared" si="11"/>
        <v>100</v>
      </c>
      <c r="U9" s="21">
        <f t="shared" si="6"/>
        <v>100</v>
      </c>
      <c r="V9" s="21"/>
      <c r="W9" s="21">
        <f t="shared" si="12"/>
        <v>100</v>
      </c>
      <c r="X9" s="25"/>
    </row>
    <row r="10" spans="1:24" x14ac:dyDescent="0.3">
      <c r="A10" s="89"/>
      <c r="B10" s="90"/>
      <c r="C10" s="19" t="s">
        <v>55</v>
      </c>
      <c r="D10" s="53">
        <f t="shared" si="10"/>
        <v>4755751</v>
      </c>
      <c r="E10" s="53">
        <v>0</v>
      </c>
      <c r="F10" s="53">
        <v>0</v>
      </c>
      <c r="G10" s="53">
        <v>4755751</v>
      </c>
      <c r="H10" s="20">
        <f t="shared" si="8"/>
        <v>4755751</v>
      </c>
      <c r="I10" s="20">
        <v>0</v>
      </c>
      <c r="J10" s="20">
        <v>0</v>
      </c>
      <c r="K10" s="20">
        <v>4755751</v>
      </c>
      <c r="L10" s="60">
        <f>SUM(M10:O10)</f>
        <v>473482</v>
      </c>
      <c r="M10" s="21">
        <v>0</v>
      </c>
      <c r="N10" s="60">
        <v>0</v>
      </c>
      <c r="O10" s="60">
        <v>473482</v>
      </c>
      <c r="P10" s="64">
        <f t="shared" si="13"/>
        <v>9.9559880237632292</v>
      </c>
      <c r="Q10" s="51"/>
      <c r="R10" s="51"/>
      <c r="S10" s="51">
        <f t="shared" si="14"/>
        <v>9.9559880237632292</v>
      </c>
      <c r="T10" s="21">
        <f t="shared" si="11"/>
        <v>9.9559880237632292</v>
      </c>
      <c r="U10" s="21"/>
      <c r="V10" s="21"/>
      <c r="W10" s="21">
        <f t="shared" si="12"/>
        <v>9.9559880237632292</v>
      </c>
      <c r="X10" s="25"/>
    </row>
    <row r="11" spans="1:24" x14ac:dyDescent="0.3">
      <c r="A11" s="67"/>
      <c r="B11" s="72"/>
      <c r="C11" s="19" t="s">
        <v>3</v>
      </c>
      <c r="D11" s="53">
        <f t="shared" si="10"/>
        <v>2849650</v>
      </c>
      <c r="E11" s="53">
        <v>0</v>
      </c>
      <c r="F11" s="53">
        <v>0</v>
      </c>
      <c r="G11" s="53">
        <v>2849650</v>
      </c>
      <c r="H11" s="20">
        <f t="shared" si="8"/>
        <v>4014804</v>
      </c>
      <c r="I11" s="20">
        <v>0</v>
      </c>
      <c r="J11" s="20">
        <v>0</v>
      </c>
      <c r="K11" s="20">
        <v>4014804</v>
      </c>
      <c r="L11" s="60">
        <f t="shared" si="9"/>
        <v>2695973.2</v>
      </c>
      <c r="M11" s="21">
        <v>0</v>
      </c>
      <c r="N11" s="60">
        <v>0</v>
      </c>
      <c r="O11" s="60">
        <v>2695973.2</v>
      </c>
      <c r="P11" s="64">
        <f t="shared" si="13"/>
        <v>67.1508048711718</v>
      </c>
      <c r="Q11" s="51"/>
      <c r="R11" s="51"/>
      <c r="S11" s="51">
        <f t="shared" si="14"/>
        <v>67.1508048711718</v>
      </c>
      <c r="T11" s="21">
        <f t="shared" si="11"/>
        <v>94.607169301493172</v>
      </c>
      <c r="U11" s="21"/>
      <c r="V11" s="21"/>
      <c r="W11" s="21">
        <f t="shared" si="12"/>
        <v>94.607169301493172</v>
      </c>
      <c r="X11" s="25"/>
    </row>
  </sheetData>
  <mergeCells count="14">
    <mergeCell ref="B9:B11"/>
    <mergeCell ref="A9:A11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4" t="s">
        <v>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6" t="s">
        <v>0</v>
      </c>
      <c r="B2" s="6" t="s">
        <v>1</v>
      </c>
      <c r="C2" s="97" t="s">
        <v>18</v>
      </c>
      <c r="D2" s="98" t="s">
        <v>37</v>
      </c>
      <c r="E2" s="98"/>
      <c r="F2" s="98"/>
      <c r="G2" s="99" t="s">
        <v>45</v>
      </c>
      <c r="H2" s="99"/>
      <c r="I2" s="99"/>
      <c r="J2" s="100" t="s">
        <v>43</v>
      </c>
      <c r="K2" s="101"/>
      <c r="L2" s="102"/>
      <c r="M2" s="103" t="s">
        <v>38</v>
      </c>
      <c r="N2" s="103" t="s">
        <v>39</v>
      </c>
    </row>
    <row r="3" spans="1:14" ht="25.5" x14ac:dyDescent="0.25">
      <c r="A3" s="96"/>
      <c r="B3" s="7" t="s">
        <v>2</v>
      </c>
      <c r="C3" s="97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4"/>
      <c r="N3" s="104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3" t="s">
        <v>41</v>
      </c>
      <c r="C5" s="9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2" t="s">
        <v>0</v>
      </c>
      <c r="B1" s="32" t="s">
        <v>1</v>
      </c>
      <c r="C1" s="113" t="s">
        <v>18</v>
      </c>
      <c r="D1" s="114" t="s">
        <v>57</v>
      </c>
      <c r="E1" s="114"/>
      <c r="F1" s="114"/>
      <c r="G1" s="114"/>
      <c r="H1" s="114" t="s">
        <v>58</v>
      </c>
      <c r="I1" s="114"/>
      <c r="J1" s="114"/>
      <c r="K1" s="114"/>
      <c r="L1" s="115" t="s">
        <v>68</v>
      </c>
      <c r="M1" s="116"/>
      <c r="N1" s="116"/>
      <c r="O1" s="117"/>
      <c r="P1" s="109" t="s">
        <v>59</v>
      </c>
      <c r="Q1" s="109"/>
      <c r="R1" s="109"/>
      <c r="S1" s="109"/>
      <c r="T1" s="109" t="s">
        <v>60</v>
      </c>
      <c r="U1" s="110"/>
      <c r="V1" s="110"/>
      <c r="W1" s="110"/>
    </row>
    <row r="2" spans="1:23" ht="22.5" x14ac:dyDescent="0.25">
      <c r="A2" s="112"/>
      <c r="B2" s="32" t="s">
        <v>2</v>
      </c>
      <c r="C2" s="113"/>
      <c r="D2" s="33" t="s">
        <v>21</v>
      </c>
      <c r="E2" s="33" t="s">
        <v>22</v>
      </c>
      <c r="F2" s="33" t="s">
        <v>46</v>
      </c>
      <c r="G2" s="33" t="s">
        <v>23</v>
      </c>
      <c r="H2" s="33" t="s">
        <v>21</v>
      </c>
      <c r="I2" s="33" t="s">
        <v>22</v>
      </c>
      <c r="J2" s="33" t="s">
        <v>46</v>
      </c>
      <c r="K2" s="33" t="s">
        <v>23</v>
      </c>
      <c r="L2" s="33" t="s">
        <v>21</v>
      </c>
      <c r="M2" s="33" t="s">
        <v>22</v>
      </c>
      <c r="N2" s="33" t="s">
        <v>46</v>
      </c>
      <c r="O2" s="33" t="s">
        <v>23</v>
      </c>
      <c r="P2" s="33" t="s">
        <v>21</v>
      </c>
      <c r="Q2" s="33" t="s">
        <v>22</v>
      </c>
      <c r="R2" s="33" t="s">
        <v>46</v>
      </c>
      <c r="S2" s="33" t="s">
        <v>23</v>
      </c>
      <c r="T2" s="33" t="s">
        <v>21</v>
      </c>
      <c r="U2" s="34" t="s">
        <v>22</v>
      </c>
      <c r="V2" s="33" t="s">
        <v>46</v>
      </c>
      <c r="W2" s="33" t="s">
        <v>23</v>
      </c>
    </row>
    <row r="3" spans="1:23" x14ac:dyDescent="0.25">
      <c r="A3" s="30" t="s">
        <v>5</v>
      </c>
      <c r="B3" s="30" t="s">
        <v>14</v>
      </c>
      <c r="C3" s="30" t="s">
        <v>25</v>
      </c>
      <c r="D3" s="30" t="s">
        <v>27</v>
      </c>
      <c r="E3" s="30" t="s">
        <v>16</v>
      </c>
      <c r="F3" s="30" t="s">
        <v>28</v>
      </c>
      <c r="G3" s="30" t="s">
        <v>28</v>
      </c>
      <c r="H3" s="30" t="s">
        <v>36</v>
      </c>
      <c r="I3" s="30" t="s">
        <v>29</v>
      </c>
      <c r="J3" s="30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0" t="s">
        <v>17</v>
      </c>
      <c r="Q3" s="30" t="s">
        <v>29</v>
      </c>
      <c r="R3" s="30" t="s">
        <v>56</v>
      </c>
      <c r="S3" s="30" t="s">
        <v>30</v>
      </c>
      <c r="T3" s="30" t="s">
        <v>31</v>
      </c>
      <c r="U3" s="30" t="s">
        <v>61</v>
      </c>
      <c r="V3" s="30" t="s">
        <v>49</v>
      </c>
      <c r="W3" s="30" t="s">
        <v>54</v>
      </c>
    </row>
    <row r="4" spans="1:23" x14ac:dyDescent="0.25">
      <c r="A4" s="111" t="s">
        <v>24</v>
      </c>
      <c r="B4" s="111"/>
      <c r="C4" s="111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93" t="s">
        <v>10</v>
      </c>
      <c r="C5" s="93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7</v>
      </c>
      <c r="B6" s="38" t="s">
        <v>47</v>
      </c>
      <c r="C6" s="6" t="s">
        <v>53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14</v>
      </c>
      <c r="B7" s="93" t="s">
        <v>62</v>
      </c>
      <c r="C7" s="93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8</v>
      </c>
      <c r="B8" s="40" t="s">
        <v>63</v>
      </c>
      <c r="C8" s="6" t="s">
        <v>53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9</v>
      </c>
      <c r="B9" s="40" t="s">
        <v>64</v>
      </c>
      <c r="C9" s="6" t="s">
        <v>53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25</v>
      </c>
      <c r="B10" s="29" t="s">
        <v>11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65</v>
      </c>
      <c r="B11" s="40" t="s">
        <v>66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25</v>
      </c>
      <c r="B12" s="93" t="s">
        <v>12</v>
      </c>
      <c r="C12" s="93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26</v>
      </c>
      <c r="B13" s="44" t="s">
        <v>15</v>
      </c>
      <c r="C13" s="6" t="s">
        <v>53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17</v>
      </c>
      <c r="B14" s="105" t="s">
        <v>13</v>
      </c>
      <c r="C14" s="106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03" t="s">
        <v>19</v>
      </c>
      <c r="B15" s="40" t="s">
        <v>67</v>
      </c>
      <c r="C15" s="6" t="s">
        <v>53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7"/>
      <c r="B16" s="40" t="s">
        <v>50</v>
      </c>
      <c r="C16" s="6" t="s">
        <v>53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7"/>
      <c r="B17" s="40" t="s">
        <v>51</v>
      </c>
      <c r="C17" s="6" t="s">
        <v>53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8"/>
      <c r="B18" s="40" t="s">
        <v>52</v>
      </c>
      <c r="C18" s="6" t="s">
        <v>53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2020-10-13T09:57:06Z</cp:lastPrinted>
  <dcterms:created xsi:type="dcterms:W3CDTF">2012-05-22T08:33:39Z</dcterms:created>
  <dcterms:modified xsi:type="dcterms:W3CDTF">2021-06-15T06:21:07Z</dcterms:modified>
</cp:coreProperties>
</file>