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1.05.2021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D16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<sst xmlns="http://schemas.openxmlformats.org/spreadsheetml/2006/main" count="28" uniqueCount="28">
  <si>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</si>
  <si>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</si>
  <si>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</si>
  <si>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</si>
  <si>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</si>
  <si>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</si>
  <si>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</si>
  <si>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</si>
  <si>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</si>
  <si>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</si>
  <si>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</si>
  <si>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</si>
  <si>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</si>
  <si>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</si>
  <si>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</si>
  <si>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</si>
  <si>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</si>
  <si>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</si>
  <si>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</si>
  <si>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</si>
  <si>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</si>
  <si>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</si>
  <si>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</si>
  <si>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</si>
  <si>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</si>
  <si>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</si>
  <si>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(в редакции Решений Думы от 25.02.2021 №916-VI, от 28.04.2021 №960-VI)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</si>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</sst>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8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5" applyFont="1" applyBorder="1" applyAlignment="1" applyProtection="1">
      <alignment horizontal="center" vertical="center" wrapText="1"/>
    </xf>
    <xf numFmtId="0" fontId="2" fillId="15" borderId="0" xfId="0" applyFont="1" applyFill="1" applyBorder="1" applyAlignment="1">
      <alignment horizontal="right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I9" sqref="I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2" t="s">
        <v>27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23</v>
      </c>
      <c r="C5" s="20"/>
      <c r="D5" s="20"/>
      <c r="E5" s="20"/>
    </row>
    <row r="6" spans="1:5" ht="26.4" customHeight="1" x14ac:dyDescent="0.35">
      <c r="A6" s="5"/>
      <c r="B6" s="21" t="s">
        <v>26</v>
      </c>
      <c r="C6" s="21"/>
      <c r="D6" s="21"/>
      <c r="E6" s="21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5">
      <c r="A9" s="8"/>
      <c r="B9" s="9" t="s">
        <v>4</v>
      </c>
      <c r="C9" s="10"/>
      <c r="D9" s="19">
        <f>D11+D16</f>
        <v>220161347</v>
      </c>
      <c r="E9" s="19">
        <f>E11+E16</f>
        <v>154032200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x14ac:dyDescent="0.35">
      <c r="A11" s="8"/>
      <c r="B11" s="12" t="s">
        <v>13</v>
      </c>
      <c r="C11" s="15" t="s">
        <v>14</v>
      </c>
      <c r="D11" s="17"/>
      <c r="E11" s="16">
        <f>E12-E14</f>
        <v>150000000</v>
      </c>
    </row>
    <row r="12" spans="1:5" s="11" customFormat="1" ht="36" x14ac:dyDescent="0.35">
      <c r="A12" s="8"/>
      <c r="B12" s="12" t="s">
        <v>15</v>
      </c>
      <c r="C12" s="15" t="s">
        <v>16</v>
      </c>
      <c r="D12" s="17"/>
      <c r="E12" s="16">
        <f>E13</f>
        <v>150000000</v>
      </c>
    </row>
    <row r="13" spans="1:5" s="11" customFormat="1" ht="54" x14ac:dyDescent="0.35">
      <c r="A13" s="8"/>
      <c r="B13" s="12" t="s">
        <v>17</v>
      </c>
      <c r="C13" s="15" t="s">
        <v>18</v>
      </c>
      <c r="D13" s="17"/>
      <c r="E13" s="17">
        <v>150000000</v>
      </c>
    </row>
    <row r="14" spans="1:5" s="11" customFormat="1" ht="40.5" hidden="1" customHeight="1" x14ac:dyDescent="0.35">
      <c r="A14" s="8"/>
      <c r="B14" s="12" t="s">
        <v>19</v>
      </c>
      <c r="C14" s="15" t="s">
        <v>20</v>
      </c>
      <c r="D14" s="17"/>
      <c r="E14" s="17"/>
    </row>
    <row r="15" spans="1:5" s="11" customFormat="1" ht="54" hidden="1" x14ac:dyDescent="0.35">
      <c r="A15" s="8"/>
      <c r="B15" s="12" t="s">
        <v>22</v>
      </c>
      <c r="C15" s="15" t="s">
        <v>21</v>
      </c>
      <c r="D15" s="17"/>
      <c r="E15" s="17"/>
    </row>
    <row r="16" spans="1:5" s="11" customFormat="1" ht="48.75" customHeight="1" x14ac:dyDescent="0.35">
      <c r="A16" s="8"/>
      <c r="B16" s="18" t="s">
        <v>6</v>
      </c>
      <c r="C16" s="15" t="s">
        <v>7</v>
      </c>
      <c r="D16" s="17">
        <f>D18-D17</f>
        <v>220161347</v>
      </c>
      <c r="E16" s="17">
        <f>E18-E17</f>
        <v>4032200</v>
      </c>
    </row>
    <row r="17" spans="1:5" s="11" customFormat="1" ht="42.75" customHeight="1" x14ac:dyDescent="0.35">
      <c r="A17" s="8"/>
      <c r="B17" s="18" t="s">
        <v>8</v>
      </c>
      <c r="C17" s="15" t="s">
        <v>9</v>
      </c>
      <c r="D17" s="17">
        <f>824724114-5814409-482746-194834061+32</f>
        <v>623592930</v>
      </c>
      <c r="E17" s="17">
        <f>820691914-5814409-482746-194834061+32</f>
        <v>619560730</v>
      </c>
    </row>
    <row r="18" spans="1:5" ht="44.25" customHeight="1" x14ac:dyDescent="0.35">
      <c r="B18" s="18" t="s">
        <v>10</v>
      </c>
      <c r="C18" s="15" t="s">
        <v>11</v>
      </c>
      <c r="D18" s="17">
        <v>843754277</v>
      </c>
      <c r="E18" s="17">
        <v>623592930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2021-04-01T05:03:01Z</cp:lastPrinted>
  <dcterms:created xsi:type="dcterms:W3CDTF">2019-11-01T04:10:16Z</dcterms:created>
  <dcterms:modified xsi:type="dcterms:W3CDTF">2021-05-11T06:51:57Z</dcterms:modified>
</cp:coreProperties>
</file>