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7470"/>
  </bookViews>
  <sheets>
    <sheet name="01.01.2020" sheetId="51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'01.01.2020'!$A$4:$V$7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'01.01.2020'!$2:$3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'01.01.2020'!$A$1:$V$7</definedName>
  </definedNames>
  <calcPr calcId="145621"/>
</workbook>
</file>

<file path=xl/calcChain.xml><?xml version="1.0" encoding="utf-8"?>
<calcChain xmlns="http://schemas.openxmlformats.org/spreadsheetml/2006/main">
  <c r="V7" i="51" l="1"/>
  <c r="R7" i="51"/>
  <c r="K7" i="51"/>
  <c r="O7" i="51" s="1"/>
  <c r="G7" i="51"/>
  <c r="C7" i="51"/>
  <c r="V6" i="51"/>
  <c r="K6" i="51"/>
  <c r="S6" i="51" s="1"/>
  <c r="G6" i="51"/>
  <c r="F6" i="51"/>
  <c r="R6" i="51" s="1"/>
  <c r="E6" i="51"/>
  <c r="D6" i="51"/>
  <c r="C6" i="51"/>
  <c r="N5" i="51"/>
  <c r="V5" i="51" s="1"/>
  <c r="M5" i="51"/>
  <c r="Q5" i="51" s="1"/>
  <c r="L5" i="51"/>
  <c r="P5" i="51" s="1"/>
  <c r="J5" i="51"/>
  <c r="I5" i="51"/>
  <c r="H5" i="51"/>
  <c r="F5" i="51"/>
  <c r="E5" i="51"/>
  <c r="D5" i="51"/>
  <c r="C5" i="51"/>
  <c r="S7" i="51" l="1"/>
  <c r="R5" i="51"/>
  <c r="G5" i="51"/>
  <c r="K5" i="51"/>
  <c r="O6" i="51"/>
  <c r="S5" i="51" l="1"/>
  <c r="O5" i="5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<sst xmlns="http://schemas.openxmlformats.org/spreadsheetml/2006/main" count="166" uniqueCount="77">
  <si>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</si>
  <si>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</si>
  <si>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</si>
  <si>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</si>
  <si>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</si>
  <si>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</si>
  <si>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</si>
  <si>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</si>
  <si>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</si>
  <si>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</si>
  <si>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</si>
  <si>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</si>
  <si>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</si>
  <si>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</si>
  <si>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</si>
  <si>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</si>
  <si>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</si>
  <si>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</si>
  <si>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</si>
  <si>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</si>
  <si>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</si>
  <si>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</si>
  <si>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</si>
  <si>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</si>
  <si>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</si>
  <si>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</si>
  <si>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</si>
  <si>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</si>
  <si>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</si>
  <si>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</si>
  <si>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</si>
  <si>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</si>
  <si>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</si>
  <si>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</si>
  <si>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</si>
  <si>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</si>
  <si>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</si>
  <si>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</si>
  <si>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</si>
  <si>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</si>
  <si>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</si>
  <si>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</si>
  <si>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</si>
  <si>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</si>
  <si>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</si>
  <si>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</si>
  <si>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</si>
  <si>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</si>
  <si>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</si>
  <si>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</si>
  <si>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</si>
  <si>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</si>
  <si>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</si>
  <si>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</si>
  <si>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</si>
  <si>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</si>
  <si>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</si>
  <si>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</si>
  <si>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</si>
  <si>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</si>
  <si>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</si>
  <si>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</si>
  <si>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</si>
  <si>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</si>
  <si>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</si>
  <si>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</si>
  <si>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</si>
  <si>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</si>
  <si>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</si>
  <si>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</si>
  <si>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</si>
  <si>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</si>
  <si>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</si>
  <si>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</si>
  <si>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ДОиМП</t>
  </si>
  <si>
    <t>Оказание финансовой и имущественной поддержки социально ориентированным некоммерческим организациям</t>
  </si>
  <si>
    <t>Освоение на 01.01.2020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</si>
</sst>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K2" sqref="K2:N2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76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0" t="s">
        <v>2</v>
      </c>
      <c r="B3" s="56"/>
      <c r="C3" s="50" t="s">
        <v>20</v>
      </c>
      <c r="D3" s="50" t="s">
        <v>21</v>
      </c>
      <c r="E3" s="50" t="s">
        <v>45</v>
      </c>
      <c r="F3" s="50" t="s">
        <v>22</v>
      </c>
      <c r="G3" s="51" t="s">
        <v>20</v>
      </c>
      <c r="H3" s="51" t="s">
        <v>21</v>
      </c>
      <c r="I3" s="51" t="s">
        <v>45</v>
      </c>
      <c r="J3" s="51" t="s">
        <v>22</v>
      </c>
      <c r="K3" s="51" t="s">
        <v>20</v>
      </c>
      <c r="L3" s="51" t="s">
        <v>21</v>
      </c>
      <c r="M3" s="51" t="s">
        <v>45</v>
      </c>
      <c r="N3" s="51" t="s">
        <v>22</v>
      </c>
      <c r="O3" s="51" t="s">
        <v>20</v>
      </c>
      <c r="P3" s="51" t="s">
        <v>21</v>
      </c>
      <c r="Q3" s="51" t="s">
        <v>45</v>
      </c>
      <c r="R3" s="51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2" t="s">
        <v>73</v>
      </c>
      <c r="B5" s="52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4378200</v>
      </c>
      <c r="L5" s="25">
        <f t="shared" si="1"/>
        <v>0</v>
      </c>
      <c r="M5" s="25">
        <f t="shared" si="1"/>
        <v>0</v>
      </c>
      <c r="N5" s="25">
        <f t="shared" si="1"/>
        <v>4378200</v>
      </c>
      <c r="O5" s="48">
        <f t="shared" ref="O5:R7" si="2">K5/C5*100</f>
        <v>148.4135593220339</v>
      </c>
      <c r="P5" s="48" t="e">
        <f t="shared" si="2"/>
        <v>#DIV/0!</v>
      </c>
      <c r="Q5" s="48" t="e">
        <f t="shared" si="2"/>
        <v>#DIV/0!</v>
      </c>
      <c r="R5" s="48">
        <f t="shared" si="2"/>
        <v>148.4135593220339</v>
      </c>
      <c r="S5" s="24">
        <f t="shared" ref="S5:S7" si="3">K5/G5*100</f>
        <v>100</v>
      </c>
      <c r="T5" s="24">
        <v>0</v>
      </c>
      <c r="U5" s="24">
        <v>0</v>
      </c>
      <c r="V5" s="24">
        <f t="shared" ref="V5:V7" si="4">N5/J5*100</f>
        <v>100</v>
      </c>
    </row>
    <row r="6" spans="1:22" s="1" customFormat="1" ht="83.25" customHeight="1" x14ac:dyDescent="0.3">
      <c r="A6" s="53" t="s">
        <v>75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25">
        <f>SUM(H6:J6)</f>
        <v>3000000</v>
      </c>
      <c r="H6" s="25">
        <v>0</v>
      </c>
      <c r="I6" s="25">
        <v>0</v>
      </c>
      <c r="J6" s="25">
        <v>3000000</v>
      </c>
      <c r="K6" s="25">
        <f>L6+N6</f>
        <v>3000000</v>
      </c>
      <c r="L6" s="25">
        <v>0</v>
      </c>
      <c r="M6" s="25">
        <v>0</v>
      </c>
      <c r="N6" s="25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4"/>
      <c r="B7" s="18" t="s">
        <v>74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1378200</v>
      </c>
      <c r="L7" s="19">
        <v>0</v>
      </c>
      <c r="M7" s="19">
        <v>0</v>
      </c>
      <c r="N7" s="19">
        <v>1378200</v>
      </c>
      <c r="O7" s="48">
        <f t="shared" si="2"/>
        <v>46.71864406779661</v>
      </c>
      <c r="P7" s="48"/>
      <c r="Q7" s="48"/>
      <c r="R7" s="48">
        <f t="shared" si="2"/>
        <v>46.71864406779661</v>
      </c>
      <c r="S7" s="20">
        <f t="shared" si="3"/>
        <v>100</v>
      </c>
      <c r="T7" s="20">
        <v>0</v>
      </c>
      <c r="U7" s="20">
        <v>0</v>
      </c>
      <c r="V7" s="20">
        <f t="shared" si="4"/>
        <v>100</v>
      </c>
    </row>
  </sheetData>
  <mergeCells count="9">
    <mergeCell ref="A5:B5"/>
    <mergeCell ref="A6:A7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01.01.2020</vt:lpstr>
      <vt:lpstr>ведомственная</vt:lpstr>
      <vt:lpstr>АИП</vt:lpstr>
      <vt:lpstr>'01.01.2020'!Заголовки_для_печати</vt:lpstr>
      <vt:lpstr>'01.01.2020'!Область_печати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2019-07-04T07:35:16Z</cp:lastPrinted>
  <dcterms:created xsi:type="dcterms:W3CDTF">2012-05-22T08:33:39Z</dcterms:created>
  <dcterms:modified xsi:type="dcterms:W3CDTF">2020-01-17T08:59:15Z</dcterms:modified>
</cp:coreProperties>
</file>