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\изменение 10.2020\Для Думы октябрь уточнение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C18" i="1" l="1"/>
  <c r="C17" i="1"/>
  <c r="C14" i="1"/>
  <c r="C12" i="1"/>
  <c r="C11" i="1" s="1"/>
  <c r="C9" i="1" s="1"/>
  <c r="D19" i="1" l="1"/>
  <c r="E17" i="1"/>
  <c r="D17" i="1" s="1"/>
  <c r="E18" i="1"/>
  <c r="D18" i="1" s="1"/>
  <c r="E14" i="1" l="1"/>
  <c r="E12" i="1"/>
  <c r="E11" i="1" s="1"/>
  <c r="E9" i="1" l="1"/>
  <c r="D16" i="1"/>
  <c r="D15" i="1"/>
  <c r="D14" i="1"/>
  <c r="D13" i="1"/>
  <c r="D12" i="1"/>
  <c r="D11" i="1" l="1"/>
</calcChain>
</file>

<file path=xl/sharedStrings.xml><?xml version="1.0" encoding="utf-8"?>
<sst xmlns="http://schemas.openxmlformats.org/spreadsheetml/2006/main" count="29" uniqueCount="29">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</sst>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7" zoomScale="75" zoomScaleNormal="75" workbookViewId="0">
      <selection activeCell="D10" sqref="D10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28</v>
      </c>
    </row>
    <row r="2" spans="1:5" s="3" customFormat="1" x14ac:dyDescent="0.3">
      <c r="A2" s="28"/>
      <c r="B2" s="28"/>
      <c r="C2" s="33" t="s">
        <v>0</v>
      </c>
      <c r="D2" s="33"/>
      <c r="E2" s="34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9" t="s">
        <v>16</v>
      </c>
      <c r="B4" s="29"/>
      <c r="C4" s="30"/>
      <c r="D4" s="30"/>
      <c r="E4" s="30"/>
    </row>
    <row r="5" spans="1:5" ht="18.75" customHeight="1" x14ac:dyDescent="0.3">
      <c r="A5" s="31"/>
      <c r="B5" s="31"/>
      <c r="C5" s="32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C11+C14+C17</f>
        <v>1439919391</v>
      </c>
      <c r="D9" s="18">
        <f>E9-C9</f>
        <v>-448100</v>
      </c>
      <c r="E9" s="18">
        <f>E11+E14+E17</f>
        <v>1439471291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9" si="0">E11-C11</f>
        <v>0</v>
      </c>
      <c r="E11" s="26">
        <f>-E12</f>
        <v>-119547000</v>
      </c>
    </row>
    <row r="12" spans="1:5" s="23" customFormat="1" ht="58.5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43.5" customHeight="1" x14ac:dyDescent="0.3">
      <c r="A14" s="24" t="s">
        <v>10</v>
      </c>
      <c r="B14" s="25" t="s">
        <v>11</v>
      </c>
      <c r="C14" s="26">
        <f>C16-C15</f>
        <v>1552100391</v>
      </c>
      <c r="D14" s="22">
        <f t="shared" si="0"/>
        <v>-6045100</v>
      </c>
      <c r="E14" s="26">
        <f>E16-E15</f>
        <v>1546055291</v>
      </c>
    </row>
    <row r="15" spans="1:5" s="23" customFormat="1" ht="37.5" x14ac:dyDescent="0.3">
      <c r="A15" s="24" t="s">
        <v>12</v>
      </c>
      <c r="B15" s="25" t="s">
        <v>13</v>
      </c>
      <c r="C15" s="26">
        <v>618038810</v>
      </c>
      <c r="D15" s="22">
        <f t="shared" si="0"/>
        <v>6045100</v>
      </c>
      <c r="E15" s="26">
        <v>624083910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  <row r="17" spans="1:5" ht="56.25" x14ac:dyDescent="0.3">
      <c r="A17" s="24" t="s">
        <v>22</v>
      </c>
      <c r="B17" s="25" t="s">
        <v>23</v>
      </c>
      <c r="C17" s="27">
        <f>C18</f>
        <v>7366000</v>
      </c>
      <c r="D17" s="22">
        <f t="shared" si="0"/>
        <v>5597000</v>
      </c>
      <c r="E17" s="27">
        <f>E18</f>
        <v>12963000</v>
      </c>
    </row>
    <row r="18" spans="1:5" ht="59.25" customHeight="1" x14ac:dyDescent="0.3">
      <c r="A18" s="24" t="s">
        <v>24</v>
      </c>
      <c r="B18" s="25" t="s">
        <v>25</v>
      </c>
      <c r="C18" s="27">
        <f>C19</f>
        <v>7366000</v>
      </c>
      <c r="D18" s="22">
        <f t="shared" si="0"/>
        <v>5597000</v>
      </c>
      <c r="E18" s="27">
        <f>E19</f>
        <v>12963000</v>
      </c>
    </row>
    <row r="19" spans="1:5" ht="56.25" x14ac:dyDescent="0.3">
      <c r="A19" s="24" t="s">
        <v>26</v>
      </c>
      <c r="B19" s="25" t="s">
        <v>27</v>
      </c>
      <c r="C19" s="27">
        <v>7366000</v>
      </c>
      <c r="D19" s="22">
        <f t="shared" si="0"/>
        <v>5597000</v>
      </c>
      <c r="E19" s="27">
        <v>12963000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2020-10-21T09:10:52Z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