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\изменение 10.2020\Для Думы октябрь уточнение\Приложения к заключению\"/>
    </mc:Choice>
  </mc:AlternateContent>
  <bookViews>
    <workbookView xWindow="-120" yWindow="-120" windowWidth="1932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3" i="1"/>
  <c r="C12" i="1"/>
  <c r="C10" i="1" s="1"/>
  <c r="H17" i="1" l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<sst xmlns="http://schemas.openxmlformats.org/spreadsheetml/2006/main" count="32" uniqueCount="30">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</sst>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A19" sqref="A19"/>
    </sheetView>
  </sheetViews>
  <sheetFormatPr defaultColWidth="9" defaultRowHeight="12.75" x14ac:dyDescent="0.2"/>
  <cols>
    <col min="1" max="1" width="59.5703125" style="6" customWidth="1"/>
    <col min="2" max="2" width="36.710937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284056165</v>
      </c>
      <c r="D10" s="22">
        <f>E10-C10</f>
        <v>0</v>
      </c>
      <c r="E10" s="22">
        <f>E12+E17</f>
        <v>284056165</v>
      </c>
      <c r="F10" s="22">
        <f>F12+F17</f>
        <v>202672242</v>
      </c>
      <c r="G10" s="23">
        <f t="shared" ref="G10:G16" si="0">H10-F10</f>
        <v>0</v>
      </c>
      <c r="H10" s="22">
        <f>H12+H17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43.5" customHeight="1" x14ac:dyDescent="0.3">
      <c r="A12" s="28" t="s">
        <v>9</v>
      </c>
      <c r="B12" s="29" t="s">
        <v>10</v>
      </c>
      <c r="C12" s="26">
        <f t="shared" ref="C12" si="1">C13-C15</f>
        <v>0</v>
      </c>
      <c r="D12" s="26">
        <f t="shared" ref="D12:G12" si="2">D13-D15</f>
        <v>0</v>
      </c>
      <c r="E12" s="26">
        <f t="shared" ref="E12:F12" si="3">E13-E15</f>
        <v>0</v>
      </c>
      <c r="F12" s="26">
        <f t="shared" si="3"/>
        <v>110900000</v>
      </c>
      <c r="G12" s="26">
        <f t="shared" si="2"/>
        <v>0</v>
      </c>
      <c r="H12" s="26">
        <f t="shared" ref="H12" si="4">H13-H15</f>
        <v>110900000</v>
      </c>
    </row>
    <row r="13" spans="1:10" s="5" customFormat="1" ht="43.5" customHeight="1" x14ac:dyDescent="0.3">
      <c r="A13" s="28" t="s">
        <v>11</v>
      </c>
      <c r="B13" s="29" t="s">
        <v>12</v>
      </c>
      <c r="C13" s="26">
        <f t="shared" ref="C13:H13" si="5">C14</f>
        <v>0</v>
      </c>
      <c r="D13" s="26">
        <f>E13-C13</f>
        <v>0</v>
      </c>
      <c r="E13" s="26">
        <f t="shared" si="5"/>
        <v>0</v>
      </c>
      <c r="F13" s="26">
        <f t="shared" si="5"/>
        <v>110900000</v>
      </c>
      <c r="G13" s="30">
        <f t="shared" si="0"/>
        <v>0</v>
      </c>
      <c r="H13" s="26">
        <f t="shared" si="5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hidden="1" x14ac:dyDescent="0.3">
      <c r="A15" s="28" t="s">
        <v>15</v>
      </c>
      <c r="B15" s="29" t="s">
        <v>16</v>
      </c>
      <c r="C15" s="31"/>
      <c r="D15" s="26">
        <f t="shared" ref="D15:D16" si="6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hidden="1" x14ac:dyDescent="0.3">
      <c r="A16" s="28" t="s">
        <v>17</v>
      </c>
      <c r="B16" s="29" t="s">
        <v>18</v>
      </c>
      <c r="C16" s="31"/>
      <c r="D16" s="26">
        <f t="shared" si="6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1.25" customHeight="1" x14ac:dyDescent="0.3">
      <c r="A17" s="24" t="s">
        <v>19</v>
      </c>
      <c r="B17" s="29" t="s">
        <v>20</v>
      </c>
      <c r="C17" s="32">
        <f t="shared" ref="C17" si="7">C19-C18</f>
        <v>284056165</v>
      </c>
      <c r="D17" s="26">
        <f>E17-C17</f>
        <v>0</v>
      </c>
      <c r="E17" s="32">
        <f t="shared" ref="E17:F17" si="8">E19-E18</f>
        <v>284056165</v>
      </c>
      <c r="F17" s="32">
        <f t="shared" si="8"/>
        <v>91772242</v>
      </c>
      <c r="G17" s="27">
        <f>H17-F17</f>
        <v>0</v>
      </c>
      <c r="H17" s="32">
        <f t="shared" ref="H17" si="9">H19-H18</f>
        <v>91772242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333982645</v>
      </c>
      <c r="D18" s="26">
        <f>E18-C18</f>
        <v>6045100</v>
      </c>
      <c r="E18" s="32">
        <v>340027745</v>
      </c>
      <c r="F18" s="32">
        <v>242210403</v>
      </c>
      <c r="G18" s="27">
        <f>H18-F18</f>
        <v>6045100</v>
      </c>
      <c r="H18" s="32">
        <v>248255503</v>
      </c>
    </row>
    <row r="19" spans="1:8" ht="44.25" customHeight="1" x14ac:dyDescent="0.3">
      <c r="A19" s="24" t="s">
        <v>23</v>
      </c>
      <c r="B19" s="29" t="s">
        <v>24</v>
      </c>
      <c r="C19" s="32">
        <v>618038810</v>
      </c>
      <c r="D19" s="26">
        <f>E19-C19</f>
        <v>6045100</v>
      </c>
      <c r="E19" s="32">
        <v>624083910</v>
      </c>
      <c r="F19" s="32">
        <v>333982645</v>
      </c>
      <c r="G19" s="27">
        <f>H19-F19</f>
        <v>6045100</v>
      </c>
      <c r="H19" s="32">
        <v>340027745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2020-05-19T04:17:44Z</cp:lastPrinted>
  <dcterms:created xsi:type="dcterms:W3CDTF">2018-12-18T05:11:00Z</dcterms:created>
  <dcterms:modified xsi:type="dcterms:W3CDTF">2020-10-21T06:00:50Z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