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12.2020\Приложения к заключению\"/>
    </mc:Choice>
  </mc:AlternateContent>
  <bookViews>
    <workbookView xWindow="-120" yWindow="-120" windowWidth="1932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1" l="1"/>
  <c r="E13" i="1"/>
  <c r="F20" i="1" l="1"/>
  <c r="F18" i="1"/>
  <c r="F16" i="1"/>
  <c r="F15" i="1"/>
  <c r="F10" i="1" s="1"/>
  <c r="C20" i="1"/>
  <c r="C16" i="1"/>
  <c r="C15" i="1"/>
  <c r="C10" i="1"/>
  <c r="H20" i="1" l="1"/>
  <c r="H18" i="1"/>
  <c r="H16" i="1"/>
  <c r="E20" i="1"/>
  <c r="E10" i="1" s="1"/>
  <c r="E16" i="1"/>
  <c r="E15" i="1" s="1"/>
  <c r="H15" i="1" l="1"/>
  <c r="H10" i="1" s="1"/>
  <c r="G22" i="1"/>
  <c r="D22" i="1"/>
  <c r="G21" i="1"/>
  <c r="D21" i="1"/>
  <c r="D20" i="1"/>
  <c r="G19" i="1"/>
  <c r="D19" i="1"/>
  <c r="G18" i="1"/>
  <c r="D18" i="1"/>
  <c r="G17" i="1"/>
  <c r="D17" i="1"/>
  <c r="G16" i="1"/>
  <c r="D16" i="1"/>
  <c r="D10" i="1" l="1"/>
  <c r="D15" i="1"/>
  <c r="G20" i="1"/>
  <c r="G15" i="1"/>
  <c r="G10" i="1" l="1"/>
</calcChain>
</file>

<file path=xl/sharedStrings.xml><?xml version="1.0" encoding="utf-8"?>
<sst xmlns="http://schemas.openxmlformats.org/spreadsheetml/2006/main" count="38" uniqueCount="36">
  <si>
    <t>к заключению Счётной палаты</t>
  </si>
  <si>
    <t>Наименование</t>
  </si>
  <si>
    <t>Код бюджетной классификации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</si>
  <si>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</si>
  <si>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</si>
  <si>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</si>
  <si>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</si>
  <si>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</si>
  <si>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</si>
  <si>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</si>
  <si>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</si>
  <si>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</si>
  <si>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</si>
  <si>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</si>
  <si>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</si>
  <si>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</si>
  <si>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</si>
  <si>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</si>
  <si>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</si>
  <si>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</si>
  <si>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</si>
  <si>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</si>
  <si>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</si>
  <si>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</si>
  <si>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</si>
  <si>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</si>
  <si>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Поправки, вносимые в источники финансирования дефицита бюджета источники финансирования дефицита бюджета города Нефтеюганска на 2021 и 2022 годы</t>
  </si>
  <si>
    <t>Сумма на 2022 год</t>
  </si>
  <si>
    <t>Уточнённый бюджет, в рублях</t>
  </si>
  <si>
    <t>Приложение № 2</t>
  </si>
  <si>
    <t xml:space="preserve">Бюджетные кредиты от других бюджетов бюджетной системы Российской Федерации
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</si>
  <si>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</si>
  <si>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</si>
  <si>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</si>
  <si>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</t>
  </si>
  <si>
    <t>000 01 03 01 00 04 0000 710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</si>
</sst>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5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3" fontId="6" fillId="0" borderId="6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justify" vertical="top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7;&#1072;&#1087;&#1082;&#1072;%20&#1076;&#1083;&#1103;%20&#1086;&#1073;&#1097;&#1077;&#1075;&#1086;%20&#1087;&#1086;&#1083;&#1100;&#1079;&#1086;&#1074;&#1072;&#1085;&#1080;&#1103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7;&#1072;&#1087;&#1082;&#1072;%20&#1076;&#1083;&#1103;%20&#1086;&#1073;&#1097;&#1077;&#1075;&#1086;%20&#1087;&#1086;&#1083;&#1100;&#1079;&#1086;&#1074;&#1072;&#1085;&#1080;&#1103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topLeftCell="A2" zoomScale="75" zoomScaleNormal="75" workbookViewId="0">
      <selection activeCell="H23" sqref="H23"/>
    </sheetView>
  </sheetViews>
  <sheetFormatPr defaultColWidth="9" defaultRowHeight="12.75" x14ac:dyDescent="0.2"/>
  <cols>
    <col min="1" max="1" width="59.5703125" style="6" customWidth="1"/>
    <col min="2" max="2" width="36.7109375" customWidth="1"/>
    <col min="3" max="3" width="23.28515625" customWidth="1"/>
    <col min="4" max="4" width="19.42578125" customWidth="1"/>
    <col min="5" max="5" width="19.5703125" customWidth="1"/>
    <col min="6" max="6" width="23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8" t="s">
        <v>29</v>
      </c>
      <c r="I1" s="33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5"/>
      <c r="J4" s="35"/>
    </row>
    <row r="5" spans="1:10" ht="18.75" x14ac:dyDescent="0.2">
      <c r="A5" s="34"/>
      <c r="B5" s="35"/>
      <c r="C5" s="35"/>
      <c r="D5" s="35"/>
      <c r="E5" s="35"/>
      <c r="F5" s="35"/>
      <c r="G5" s="35"/>
      <c r="H5" s="35"/>
      <c r="I5" s="35"/>
      <c r="J5" s="35"/>
    </row>
    <row r="6" spans="1:10" ht="18.75" x14ac:dyDescent="0.2">
      <c r="A6" s="12"/>
      <c r="B6" s="13"/>
      <c r="C6" s="13"/>
      <c r="D6" s="13"/>
      <c r="E6" s="13"/>
      <c r="F6" s="13"/>
      <c r="G6" s="13"/>
      <c r="H6" s="36" t="s">
        <v>25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7" t="s">
        <v>28</v>
      </c>
      <c r="D8" s="14" t="s">
        <v>4</v>
      </c>
      <c r="E8" s="15" t="s">
        <v>5</v>
      </c>
      <c r="F8" s="37" t="s">
        <v>28</v>
      </c>
      <c r="G8" s="14" t="s">
        <v>6</v>
      </c>
      <c r="H8" s="15" t="s">
        <v>5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7</v>
      </c>
      <c r="B10" s="21"/>
      <c r="C10" s="22">
        <f>C15+C20</f>
        <v>284056165</v>
      </c>
      <c r="D10" s="22">
        <f>E10-C10</f>
        <v>1142000</v>
      </c>
      <c r="E10" s="22">
        <f>E15+E20-E12</f>
        <v>285198165</v>
      </c>
      <c r="F10" s="22">
        <f>F15+F20</f>
        <v>202672242</v>
      </c>
      <c r="G10" s="23">
        <f t="shared" ref="G10:G19" si="0">H10-F10</f>
        <v>0</v>
      </c>
      <c r="H10" s="22">
        <f>H15+H20</f>
        <v>202672242</v>
      </c>
    </row>
    <row r="11" spans="1:10" s="4" customFormat="1" ht="18.75" x14ac:dyDescent="0.3">
      <c r="A11" s="24" t="s">
        <v>8</v>
      </c>
      <c r="B11" s="25"/>
      <c r="C11" s="26"/>
      <c r="D11" s="22"/>
      <c r="E11" s="26"/>
      <c r="F11" s="26"/>
      <c r="G11" s="27"/>
      <c r="H11" s="26"/>
    </row>
    <row r="12" spans="1:10" s="4" customFormat="1" ht="42" customHeight="1" x14ac:dyDescent="0.3">
      <c r="A12" s="48" t="s">
        <v>30</v>
      </c>
      <c r="B12" s="49" t="s">
        <v>31</v>
      </c>
      <c r="C12" s="26"/>
      <c r="D12" s="22"/>
      <c r="E12" s="26">
        <f>E13</f>
        <v>100000000</v>
      </c>
      <c r="F12" s="26"/>
      <c r="G12" s="30"/>
      <c r="H12" s="26"/>
    </row>
    <row r="13" spans="1:10" s="4" customFormat="1" ht="56.25" x14ac:dyDescent="0.3">
      <c r="A13" s="50" t="s">
        <v>32</v>
      </c>
      <c r="B13" s="49" t="s">
        <v>33</v>
      </c>
      <c r="C13" s="26"/>
      <c r="D13" s="22"/>
      <c r="E13" s="26">
        <f>E14</f>
        <v>100000000</v>
      </c>
      <c r="F13" s="26"/>
      <c r="G13" s="30"/>
      <c r="H13" s="26"/>
    </row>
    <row r="14" spans="1:10" s="4" customFormat="1" ht="75" x14ac:dyDescent="0.3">
      <c r="A14" s="50" t="s">
        <v>34</v>
      </c>
      <c r="B14" s="49" t="s">
        <v>35</v>
      </c>
      <c r="C14" s="26"/>
      <c r="D14" s="22"/>
      <c r="E14" s="26">
        <v>100000000</v>
      </c>
      <c r="F14" s="26"/>
      <c r="G14" s="30"/>
      <c r="H14" s="26"/>
    </row>
    <row r="15" spans="1:10" s="5" customFormat="1" ht="43.5" customHeight="1" x14ac:dyDescent="0.3">
      <c r="A15" s="28" t="s">
        <v>9</v>
      </c>
      <c r="B15" s="29" t="s">
        <v>10</v>
      </c>
      <c r="C15" s="26">
        <f t="shared" ref="C15" si="1">C16-C18</f>
        <v>0</v>
      </c>
      <c r="D15" s="26">
        <f t="shared" ref="D15:G15" si="2">D16-D18</f>
        <v>0</v>
      </c>
      <c r="E15" s="26">
        <f t="shared" ref="E15" si="3">E16-E18</f>
        <v>0</v>
      </c>
      <c r="F15" s="26">
        <f t="shared" ref="F15:H15" si="4">F16-F18</f>
        <v>110900000</v>
      </c>
      <c r="G15" s="26">
        <f t="shared" si="2"/>
        <v>0</v>
      </c>
      <c r="H15" s="26">
        <f t="shared" si="4"/>
        <v>110900000</v>
      </c>
    </row>
    <row r="16" spans="1:10" s="5" customFormat="1" ht="43.5" customHeight="1" x14ac:dyDescent="0.3">
      <c r="A16" s="28" t="s">
        <v>11</v>
      </c>
      <c r="B16" s="29" t="s">
        <v>12</v>
      </c>
      <c r="C16" s="26">
        <f t="shared" ref="C16:H16" si="5">C17</f>
        <v>0</v>
      </c>
      <c r="D16" s="26">
        <f>E16-C16</f>
        <v>0</v>
      </c>
      <c r="E16" s="26">
        <f t="shared" si="5"/>
        <v>0</v>
      </c>
      <c r="F16" s="26">
        <f t="shared" si="5"/>
        <v>110900000</v>
      </c>
      <c r="G16" s="30">
        <f t="shared" si="0"/>
        <v>0</v>
      </c>
      <c r="H16" s="26">
        <f t="shared" si="5"/>
        <v>110900000</v>
      </c>
    </row>
    <row r="17" spans="1:8" s="5" customFormat="1" ht="56.25" x14ac:dyDescent="0.3">
      <c r="A17" s="28" t="s">
        <v>13</v>
      </c>
      <c r="B17" s="29" t="s">
        <v>14</v>
      </c>
      <c r="C17" s="26">
        <v>0</v>
      </c>
      <c r="D17" s="26">
        <f>E17-C17</f>
        <v>0</v>
      </c>
      <c r="E17" s="26">
        <v>0</v>
      </c>
      <c r="F17" s="26">
        <v>110900000</v>
      </c>
      <c r="G17" s="30">
        <f t="shared" si="0"/>
        <v>0</v>
      </c>
      <c r="H17" s="26">
        <v>110900000</v>
      </c>
    </row>
    <row r="18" spans="1:8" s="5" customFormat="1" ht="56.25" hidden="1" x14ac:dyDescent="0.3">
      <c r="A18" s="28" t="s">
        <v>15</v>
      </c>
      <c r="B18" s="29" t="s">
        <v>16</v>
      </c>
      <c r="C18" s="31"/>
      <c r="D18" s="26">
        <f t="shared" ref="D18:D19" si="6">E18-C18</f>
        <v>0</v>
      </c>
      <c r="E18" s="31"/>
      <c r="F18" s="32">
        <f>F19</f>
        <v>0</v>
      </c>
      <c r="G18" s="27">
        <f t="shared" si="0"/>
        <v>0</v>
      </c>
      <c r="H18" s="32">
        <f>H19</f>
        <v>0</v>
      </c>
    </row>
    <row r="19" spans="1:8" s="5" customFormat="1" ht="56.25" hidden="1" x14ac:dyDescent="0.3">
      <c r="A19" s="28" t="s">
        <v>17</v>
      </c>
      <c r="B19" s="29" t="s">
        <v>18</v>
      </c>
      <c r="C19" s="31"/>
      <c r="D19" s="26">
        <f t="shared" si="6"/>
        <v>0</v>
      </c>
      <c r="E19" s="31"/>
      <c r="F19" s="32">
        <v>0</v>
      </c>
      <c r="G19" s="27">
        <f t="shared" si="0"/>
        <v>0</v>
      </c>
      <c r="H19" s="32">
        <v>0</v>
      </c>
    </row>
    <row r="20" spans="1:8" s="4" customFormat="1" ht="41.25" customHeight="1" x14ac:dyDescent="0.3">
      <c r="A20" s="24" t="s">
        <v>19</v>
      </c>
      <c r="B20" s="29" t="s">
        <v>20</v>
      </c>
      <c r="C20" s="32">
        <f t="shared" ref="C20" si="7">C22-C21</f>
        <v>284056165</v>
      </c>
      <c r="D20" s="26">
        <f>E20-C20</f>
        <v>101142000</v>
      </c>
      <c r="E20" s="32">
        <f t="shared" ref="E20" si="8">E22-E21</f>
        <v>385198165</v>
      </c>
      <c r="F20" s="32">
        <f t="shared" ref="F20:H20" si="9">F22-F21</f>
        <v>91772242</v>
      </c>
      <c r="G20" s="27">
        <f>H20-F20</f>
        <v>0</v>
      </c>
      <c r="H20" s="32">
        <f t="shared" si="9"/>
        <v>91772242</v>
      </c>
    </row>
    <row r="21" spans="1:8" s="4" customFormat="1" ht="42.75" customHeight="1" x14ac:dyDescent="0.3">
      <c r="A21" s="24" t="s">
        <v>21</v>
      </c>
      <c r="B21" s="29" t="s">
        <v>22</v>
      </c>
      <c r="C21" s="32">
        <v>515281180</v>
      </c>
      <c r="D21" s="26">
        <f>E21-C21</f>
        <v>-101200061</v>
      </c>
      <c r="E21" s="32">
        <v>414081119</v>
      </c>
      <c r="F21" s="32">
        <v>423508938</v>
      </c>
      <c r="G21" s="27">
        <f>H21-F21</f>
        <v>-101200061</v>
      </c>
      <c r="H21" s="32">
        <v>322308877</v>
      </c>
    </row>
    <row r="22" spans="1:8" ht="44.25" customHeight="1" x14ac:dyDescent="0.3">
      <c r="A22" s="24" t="s">
        <v>23</v>
      </c>
      <c r="B22" s="29" t="s">
        <v>24</v>
      </c>
      <c r="C22" s="32">
        <v>799337345</v>
      </c>
      <c r="D22" s="26">
        <f>E22-C22</f>
        <v>-58061</v>
      </c>
      <c r="E22" s="32">
        <v>799279284</v>
      </c>
      <c r="F22" s="32">
        <v>515281180</v>
      </c>
      <c r="G22" s="27">
        <f>H22-F22</f>
        <v>-101200061</v>
      </c>
      <c r="H22" s="32">
        <v>414081119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2020-05-19T04:17:44Z</cp:lastPrinted>
  <dcterms:created xsi:type="dcterms:W3CDTF">2018-12-18T05:11:00Z</dcterms:created>
  <dcterms:modified xsi:type="dcterms:W3CDTF">2020-12-16T12:03:15Z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