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июнь" sheetId="1" r:id="rId1"/>
  </sheets>
  <definedNames>
    <definedName name="_xlnm.Print_Titles" localSheetId="0">'июнь'!$2:$3</definedName>
    <definedName name="_xlnm.Print_Area" localSheetId="0">'июнь'!$A$1:$O$25</definedName>
  </definedNames>
  <calcPr fullCalcOnLoad="1"/>
</workbook>
</file>

<file path=xl/sharedStrings.xml><?xml version="1.0" encoding="utf-8"?>
<sst xmlns="http://schemas.openxmlformats.org/spreadsheetml/2006/main" count="70" uniqueCount="53">
  <si>
    <t>№ п/п</t>
  </si>
  <si>
    <t>Наименование программы</t>
  </si>
  <si>
    <t>Запланированные мероприятия</t>
  </si>
  <si>
    <t>1</t>
  </si>
  <si>
    <t>1.1</t>
  </si>
  <si>
    <t>1.2</t>
  </si>
  <si>
    <t>2.1</t>
  </si>
  <si>
    <t>2.2</t>
  </si>
  <si>
    <t>Исполнит.    ГРБС</t>
  </si>
  <si>
    <t>Всего</t>
  </si>
  <si>
    <t>окружной бюджет</t>
  </si>
  <si>
    <t>местный бюджет</t>
  </si>
  <si>
    <t>% исполнения</t>
  </si>
  <si>
    <t xml:space="preserve"> к плану года</t>
  </si>
  <si>
    <t>ИТОГО по муниципальной программе</t>
  </si>
  <si>
    <t>2</t>
  </si>
  <si>
    <t>3</t>
  </si>
  <si>
    <t>3.1</t>
  </si>
  <si>
    <t>ДОиМП</t>
  </si>
  <si>
    <t>федеральный бюджет</t>
  </si>
  <si>
    <t>ДЖКХ</t>
  </si>
  <si>
    <t xml:space="preserve">Организационное обеспечение функционирования отрасли </t>
  </si>
  <si>
    <t>* кассовый расход с учетом исполнения переходящего финансирования</t>
  </si>
  <si>
    <t>ДМИ</t>
  </si>
  <si>
    <t>Подпрограмма I "Стимулирование развития жилищного строительства"</t>
  </si>
  <si>
    <t xml:space="preserve">Осуществление полномочий в области градостроительной деятельности </t>
  </si>
  <si>
    <t xml:space="preserve">Предоставление субсидии на  завершение строительства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 </t>
  </si>
  <si>
    <t>1.3</t>
  </si>
  <si>
    <t>Подпрограмма II "Переселение граждан из непригодного для проживания жилищного фонда"</t>
  </si>
  <si>
    <t>Приобретение жилья, в целях реализации полномочий в области жилищных отношений, установленных законодательством Российской Федерации</t>
  </si>
  <si>
    <t xml:space="preserve">Ликвидация и расселение приспособленных для проживания строений </t>
  </si>
  <si>
    <t>Подпрограмма III «Обеспечение мерами государственной поддержки по улучшению жилищных условий отдельных категорий граждан»</t>
  </si>
  <si>
    <t xml:space="preserve">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</si>
  <si>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3.2</t>
  </si>
  <si>
    <t>Улучшение жилищных условий отдельных категорий граждан</t>
  </si>
  <si>
    <t>4</t>
  </si>
  <si>
    <t>4.1</t>
  </si>
  <si>
    <t>Подпрограмма IV «Обеспечение реализации муниципальной программы»</t>
  </si>
  <si>
    <t xml:space="preserve">Проектирование и строительство инженерных сетей для увеличения объемов жилищного строительства, в т.ч. на возмещение части затрат по строительству объектов инженерной инфраструктуры </t>
  </si>
  <si>
    <t>2.3</t>
  </si>
  <si>
    <t xml:space="preserve">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
</t>
  </si>
  <si>
    <t>2.4</t>
  </si>
  <si>
    <t>ДГиЗО</t>
  </si>
  <si>
    <t>Отчет об исполнении сетевого плана-графика на 2020 год по реализации муниципальной  программы "Развитие жилищной сферы города Нефтеюганска"</t>
  </si>
  <si>
    <t>ПЛАН  на 2020 год (рублей)</t>
  </si>
  <si>
    <t xml:space="preserve">Региональный проект «Обеспечение устойчивого сокращения непригодного для проживания жилищного фонда» </t>
  </si>
  <si>
    <t>2.5</t>
  </si>
  <si>
    <t xml:space="preserve">Переселение граждан из не предназначенных для проживания строений, созданных 
в период промышленного освоения Сибири и Дальнего Востока </t>
  </si>
  <si>
    <t>Предоставление субсидии застройщикам (инвесторам) на возмещение части затрат, понесенных застройщиком (инвестором) на выплату собственникам выкупной стоимости жилых помещений из расселяемого аварийного жилищного фонда, на возмещение стоимости (себестоимости) строительства (приобретения) квартир, передаваемых застройщиком (инвестором) в орган местного самоуправления во исполнение обязательств по заключенным договорам о развитии застроенной территории»</t>
  </si>
  <si>
    <t>1.4</t>
  </si>
  <si>
    <t>1.5</t>
  </si>
  <si>
    <t>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</si>
  <si>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Кассовый расход на 01.07.2020 (рублей)</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</si>
</sst>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3">
    <font>
      <sz val="11"/>
      <color theme="1"/>
      <name val="Times New Roman"/>
      <family val="2"/>
    </font>
    <font>
      <sz val="11"/>
      <color indexed="8"/>
      <name val="Times New Roman"/>
      <family val="2"/>
    </font>
    <font>
      <sz val="10"/>
      <name val="Arial"/>
      <family val="2"/>
    </font>
    <font>
      <b/>
      <sz val="14"/>
      <name val="Times New Roman"/>
      <family val="1"/>
    </font>
    <font>
      <sz val="14"/>
      <name val="Times New Roman"/>
      <family val="1"/>
    </font>
    <font>
      <sz val="14"/>
      <color indexed="8"/>
      <name val="Times New Roman"/>
      <family val="1"/>
    </font>
    <font>
      <b/>
      <sz val="14"/>
      <color indexed="8"/>
      <name val="Times New Roman"/>
      <family val="1"/>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u val="single"/>
      <sz val="11"/>
      <color indexed="1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Arial"/>
      <family val="2"/>
    </font>
    <font>
      <sz val="11"/>
      <color indexed="60"/>
      <name val="Times New Roman"/>
      <family val="2"/>
    </font>
    <font>
      <u val="single"/>
      <sz val="11"/>
      <color indexed="2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11"/>
      <color theme="1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Arial"/>
      <family val="2"/>
    </font>
    <font>
      <sz val="11"/>
      <color rgb="FF9C6500"/>
      <name val="Times New Roman"/>
      <family val="2"/>
    </font>
    <font>
      <u val="single"/>
      <sz val="11"/>
      <color theme="11"/>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Alignment="1">
      <alignment/>
    </xf>
    <xf numFmtId="0" fontId="5" fillId="0" borderId="0" xfId="0" applyFont="1" applyFill="1" applyBorder="1" applyAlignment="1">
      <alignment/>
    </xf>
    <xf numFmtId="0" fontId="6" fillId="0" borderId="0" xfId="0" applyFont="1" applyFill="1" applyBorder="1" applyAlignment="1">
      <alignment/>
    </xf>
    <xf numFmtId="0" fontId="5" fillId="0" borderId="0" xfId="0" applyFont="1" applyFill="1" applyAlignment="1">
      <alignment/>
    </xf>
    <xf numFmtId="0" fontId="5" fillId="0" borderId="0" xfId="0" applyFont="1" applyFill="1" applyAlignment="1">
      <alignment/>
    </xf>
    <xf numFmtId="49" fontId="5" fillId="0" borderId="0" xfId="0" applyNumberFormat="1" applyFont="1" applyFill="1" applyBorder="1" applyAlignment="1">
      <alignment horizontal="center" vertical="center"/>
    </xf>
    <xf numFmtId="2" fontId="5" fillId="0" borderId="0" xfId="0" applyNumberFormat="1" applyFont="1" applyFill="1" applyAlignment="1">
      <alignment/>
    </xf>
    <xf numFmtId="174" fontId="5" fillId="0" borderId="0" xfId="0" applyNumberFormat="1" applyFont="1" applyFill="1" applyAlignment="1">
      <alignment/>
    </xf>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 fontId="6"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5" fillId="0"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49" fontId="4" fillId="0" borderId="11" xfId="0" applyNumberFormat="1" applyFont="1" applyFill="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33" borderId="10" xfId="0" applyFont="1" applyFill="1" applyBorder="1" applyAlignment="1">
      <alignment horizontal="center" vertical="center"/>
    </xf>
    <xf numFmtId="4"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4" fontId="3" fillId="33"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wrapText="1"/>
    </xf>
    <xf numFmtId="49" fontId="5"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75"/>
  <sheetViews>
    <sheetView tabSelected="1" view="pageBreakPreview" zoomScale="70" zoomScaleNormal="70" zoomScaleSheetLayoutView="70" zoomScalePageLayoutView="0" workbookViewId="0" topLeftCell="A1">
      <pane ySplit="3" topLeftCell="A14" activePane="bottomLeft" state="frozen"/>
      <selection pane="topLeft" activeCell="A1" sqref="A1"/>
      <selection pane="bottomLeft" activeCell="K23" sqref="K23"/>
    </sheetView>
  </sheetViews>
  <sheetFormatPr defaultColWidth="9.140625" defaultRowHeight="15"/>
  <cols>
    <col min="1" max="1" width="9.7109375" style="8" customWidth="1"/>
    <col min="2" max="2" width="71.140625" style="3" customWidth="1"/>
    <col min="3" max="3" width="13.140625" style="3" customWidth="1"/>
    <col min="4" max="4" width="25.140625" style="3" customWidth="1"/>
    <col min="5" max="5" width="21.140625" style="3" customWidth="1"/>
    <col min="6" max="6" width="23.421875" style="3" customWidth="1"/>
    <col min="7" max="7" width="24.00390625" style="3" customWidth="1"/>
    <col min="8" max="8" width="20.8515625" style="6" customWidth="1"/>
    <col min="9" max="9" width="25.57421875" style="6" customWidth="1"/>
    <col min="10" max="10" width="24.7109375" style="6" customWidth="1"/>
    <col min="11" max="11" width="21.57421875" style="6" customWidth="1"/>
    <col min="12" max="13" width="13.7109375" style="7" customWidth="1"/>
    <col min="14" max="14" width="13.00390625" style="7" customWidth="1"/>
    <col min="15" max="15" width="13.57421875" style="7" customWidth="1"/>
    <col min="16" max="16384" width="9.140625" style="3" customWidth="1"/>
  </cols>
  <sheetData>
    <row r="1" spans="1:15" s="4" customFormat="1" ht="44.25" customHeight="1">
      <c r="A1" s="45" t="s">
        <v>43</v>
      </c>
      <c r="B1" s="46"/>
      <c r="C1" s="46"/>
      <c r="D1" s="46"/>
      <c r="E1" s="46"/>
      <c r="F1" s="46"/>
      <c r="G1" s="46"/>
      <c r="H1" s="46"/>
      <c r="I1" s="46"/>
      <c r="J1" s="46"/>
      <c r="K1" s="46"/>
      <c r="L1" s="46"/>
      <c r="M1" s="46"/>
      <c r="N1" s="46"/>
      <c r="O1" s="46"/>
    </row>
    <row r="2" spans="1:15" s="1" customFormat="1" ht="36" customHeight="1">
      <c r="A2" s="47" t="s">
        <v>0</v>
      </c>
      <c r="B2" s="13" t="s">
        <v>1</v>
      </c>
      <c r="C2" s="48" t="s">
        <v>8</v>
      </c>
      <c r="D2" s="49" t="s">
        <v>44</v>
      </c>
      <c r="E2" s="50"/>
      <c r="F2" s="50"/>
      <c r="G2" s="50"/>
      <c r="H2" s="51" t="s">
        <v>52</v>
      </c>
      <c r="I2" s="52"/>
      <c r="J2" s="52"/>
      <c r="K2" s="53"/>
      <c r="L2" s="54" t="s">
        <v>12</v>
      </c>
      <c r="M2" s="54"/>
      <c r="N2" s="54"/>
      <c r="O2" s="54"/>
    </row>
    <row r="3" spans="1:15" s="1" customFormat="1" ht="39.75" customHeight="1">
      <c r="A3" s="47"/>
      <c r="B3" s="9" t="s">
        <v>2</v>
      </c>
      <c r="C3" s="48"/>
      <c r="D3" s="23" t="s">
        <v>9</v>
      </c>
      <c r="E3" s="23" t="s">
        <v>19</v>
      </c>
      <c r="F3" s="23" t="s">
        <v>10</v>
      </c>
      <c r="G3" s="23" t="s">
        <v>11</v>
      </c>
      <c r="H3" s="23" t="s">
        <v>9</v>
      </c>
      <c r="I3" s="23" t="s">
        <v>19</v>
      </c>
      <c r="J3" s="23" t="s">
        <v>10</v>
      </c>
      <c r="K3" s="23" t="s">
        <v>11</v>
      </c>
      <c r="L3" s="17" t="s">
        <v>13</v>
      </c>
      <c r="M3" s="23" t="s">
        <v>19</v>
      </c>
      <c r="N3" s="17" t="s">
        <v>10</v>
      </c>
      <c r="O3" s="23" t="s">
        <v>11</v>
      </c>
    </row>
    <row r="4" spans="1:15" s="1" customFormat="1" ht="21.75" customHeight="1">
      <c r="A4" s="22" t="s">
        <v>3</v>
      </c>
      <c r="B4" s="15">
        <v>2</v>
      </c>
      <c r="C4" s="16">
        <v>3</v>
      </c>
      <c r="D4" s="16">
        <v>4</v>
      </c>
      <c r="E4" s="16">
        <v>5</v>
      </c>
      <c r="F4" s="15">
        <v>6</v>
      </c>
      <c r="G4" s="16">
        <v>7</v>
      </c>
      <c r="H4" s="16">
        <v>8</v>
      </c>
      <c r="I4" s="16">
        <v>9</v>
      </c>
      <c r="J4" s="15">
        <v>10</v>
      </c>
      <c r="K4" s="16">
        <v>11</v>
      </c>
      <c r="L4" s="16">
        <v>12</v>
      </c>
      <c r="M4" s="16">
        <v>13</v>
      </c>
      <c r="N4" s="16">
        <v>14</v>
      </c>
      <c r="O4" s="16">
        <v>15</v>
      </c>
    </row>
    <row r="5" spans="1:15" s="1" customFormat="1" ht="40.5" customHeight="1">
      <c r="A5" s="42" t="s">
        <v>14</v>
      </c>
      <c r="B5" s="43"/>
      <c r="C5" s="44"/>
      <c r="D5" s="10">
        <f>D6+D12+D18+D21</f>
        <v>1836394326</v>
      </c>
      <c r="E5" s="10">
        <f aca="true" t="shared" si="0" ref="E5:K5">E6+E12+E18+E21</f>
        <v>33042719</v>
      </c>
      <c r="F5" s="10">
        <f t="shared" si="0"/>
        <v>1411690665</v>
      </c>
      <c r="G5" s="10">
        <f t="shared" si="0"/>
        <v>391660942</v>
      </c>
      <c r="H5" s="37">
        <f t="shared" si="0"/>
        <v>70345470.87</v>
      </c>
      <c r="I5" s="37">
        <f t="shared" si="0"/>
        <v>0</v>
      </c>
      <c r="J5" s="37">
        <f t="shared" si="0"/>
        <v>13087618.37</v>
      </c>
      <c r="K5" s="37">
        <f t="shared" si="0"/>
        <v>57257852.5</v>
      </c>
      <c r="L5" s="12">
        <f aca="true" t="shared" si="1" ref="L5:L12">H5/D5*100</f>
        <v>3.8306299400970816</v>
      </c>
      <c r="M5" s="12">
        <v>0</v>
      </c>
      <c r="N5" s="14">
        <f>J5*100/F5</f>
        <v>0.9270882562646966</v>
      </c>
      <c r="O5" s="14">
        <f>K5/G5*100</f>
        <v>14.619239847510759</v>
      </c>
    </row>
    <row r="6" spans="1:15" s="1" customFormat="1" ht="43.5" customHeight="1">
      <c r="A6" s="11" t="s">
        <v>3</v>
      </c>
      <c r="B6" s="24" t="s">
        <v>24</v>
      </c>
      <c r="C6" s="24"/>
      <c r="D6" s="37">
        <f>D7+D8+D9+D10+D11</f>
        <v>295280702</v>
      </c>
      <c r="E6" s="37">
        <f>E7+E8+E9+E10+E11</f>
        <v>0</v>
      </c>
      <c r="F6" s="37">
        <f>F7+F8+F9+F10+F11</f>
        <v>144171500</v>
      </c>
      <c r="G6" s="37">
        <f>G7+G8+G9+G10+G11</f>
        <v>151109202</v>
      </c>
      <c r="H6" s="37">
        <f>H7+H8+H9+H10+H11</f>
        <v>481226.73</v>
      </c>
      <c r="I6" s="37">
        <f>SUM(I7:I9)</f>
        <v>0</v>
      </c>
      <c r="J6" s="37">
        <f>SUM(J7:J9)</f>
        <v>0</v>
      </c>
      <c r="K6" s="37">
        <f>SUM(K7:K9)</f>
        <v>481226.73</v>
      </c>
      <c r="L6" s="12">
        <f t="shared" si="1"/>
        <v>0.16297263137771867</v>
      </c>
      <c r="M6" s="12">
        <v>0</v>
      </c>
      <c r="N6" s="14">
        <v>0</v>
      </c>
      <c r="O6" s="14">
        <f>K6*100/G6</f>
        <v>0.3184628888451148</v>
      </c>
    </row>
    <row r="7" spans="1:15" s="1" customFormat="1" ht="41.25" customHeight="1">
      <c r="A7" s="20" t="s">
        <v>4</v>
      </c>
      <c r="B7" s="25" t="s">
        <v>25</v>
      </c>
      <c r="C7" s="28" t="s">
        <v>42</v>
      </c>
      <c r="D7" s="38">
        <f>F7+G7+E7</f>
        <v>9070860</v>
      </c>
      <c r="E7" s="38">
        <v>0</v>
      </c>
      <c r="F7" s="38">
        <v>4140500</v>
      </c>
      <c r="G7" s="38">
        <v>4930360</v>
      </c>
      <c r="H7" s="38">
        <f>J7+K7+I7</f>
        <v>481226.73</v>
      </c>
      <c r="I7" s="38">
        <v>0</v>
      </c>
      <c r="J7" s="38">
        <v>0</v>
      </c>
      <c r="K7" s="38">
        <v>481226.73</v>
      </c>
      <c r="L7" s="12">
        <f t="shared" si="1"/>
        <v>5.305194105079342</v>
      </c>
      <c r="M7" s="18">
        <v>0</v>
      </c>
      <c r="N7" s="19">
        <v>0</v>
      </c>
      <c r="O7" s="19">
        <f>K7*100/G7</f>
        <v>9.760478545177229</v>
      </c>
    </row>
    <row r="8" spans="1:15" s="1" customFormat="1" ht="81.75" customHeight="1">
      <c r="A8" s="20" t="s">
        <v>5</v>
      </c>
      <c r="B8" s="25" t="s">
        <v>38</v>
      </c>
      <c r="C8" s="28" t="s">
        <v>42</v>
      </c>
      <c r="D8" s="38">
        <f>F8+G8+E8</f>
        <v>106364139</v>
      </c>
      <c r="E8" s="38">
        <v>0</v>
      </c>
      <c r="F8" s="38">
        <v>0</v>
      </c>
      <c r="G8" s="38">
        <v>106364139</v>
      </c>
      <c r="H8" s="38">
        <f>J8+K8+I8</f>
        <v>0</v>
      </c>
      <c r="I8" s="38">
        <v>0</v>
      </c>
      <c r="J8" s="38">
        <v>0</v>
      </c>
      <c r="K8" s="38">
        <v>0</v>
      </c>
      <c r="L8" s="18">
        <f t="shared" si="1"/>
        <v>0</v>
      </c>
      <c r="M8" s="18">
        <v>0</v>
      </c>
      <c r="N8" s="19">
        <v>0</v>
      </c>
      <c r="O8" s="19">
        <f>K8/G8*100</f>
        <v>0</v>
      </c>
    </row>
    <row r="9" spans="1:15" s="1" customFormat="1" ht="117.75" customHeight="1">
      <c r="A9" s="29" t="s">
        <v>27</v>
      </c>
      <c r="B9" s="25" t="s">
        <v>26</v>
      </c>
      <c r="C9" s="28" t="s">
        <v>42</v>
      </c>
      <c r="D9" s="38">
        <f>F9+G9</f>
        <v>147678450</v>
      </c>
      <c r="E9" s="32">
        <v>0</v>
      </c>
      <c r="F9" s="32">
        <v>110758800</v>
      </c>
      <c r="G9" s="38">
        <v>36919650</v>
      </c>
      <c r="H9" s="38">
        <f>J9+K9+I9</f>
        <v>0</v>
      </c>
      <c r="I9" s="38">
        <v>0</v>
      </c>
      <c r="J9" s="38">
        <v>0</v>
      </c>
      <c r="K9" s="38">
        <v>0</v>
      </c>
      <c r="L9" s="18">
        <f t="shared" si="1"/>
        <v>0</v>
      </c>
      <c r="M9" s="18">
        <v>0</v>
      </c>
      <c r="N9" s="19">
        <v>0</v>
      </c>
      <c r="O9" s="19">
        <f>K9/G9*100</f>
        <v>0</v>
      </c>
    </row>
    <row r="10" spans="1:15" s="1" customFormat="1" ht="207.75" customHeight="1">
      <c r="A10" s="29" t="s">
        <v>49</v>
      </c>
      <c r="B10" s="25" t="s">
        <v>48</v>
      </c>
      <c r="C10" s="28" t="s">
        <v>23</v>
      </c>
      <c r="D10" s="38">
        <f>F10+G10</f>
        <v>4074119</v>
      </c>
      <c r="E10" s="32">
        <v>0</v>
      </c>
      <c r="F10" s="32">
        <v>3707448</v>
      </c>
      <c r="G10" s="38">
        <v>366671</v>
      </c>
      <c r="H10" s="38">
        <f>J10+K10+I10</f>
        <v>0</v>
      </c>
      <c r="I10" s="38">
        <v>0</v>
      </c>
      <c r="J10" s="38">
        <v>0</v>
      </c>
      <c r="K10" s="38">
        <v>0</v>
      </c>
      <c r="L10" s="18">
        <f>H10/D10*100</f>
        <v>0</v>
      </c>
      <c r="M10" s="18">
        <v>0</v>
      </c>
      <c r="N10" s="19">
        <v>0</v>
      </c>
      <c r="O10" s="19">
        <f>K10/G10*100</f>
        <v>0</v>
      </c>
    </row>
    <row r="11" spans="1:15" s="1" customFormat="1" ht="111" customHeight="1">
      <c r="A11" s="29" t="s">
        <v>50</v>
      </c>
      <c r="B11" s="25" t="s">
        <v>51</v>
      </c>
      <c r="C11" s="28" t="s">
        <v>20</v>
      </c>
      <c r="D11" s="38">
        <f>F11+G11</f>
        <v>28093134</v>
      </c>
      <c r="E11" s="32">
        <v>0</v>
      </c>
      <c r="F11" s="32">
        <v>25564752</v>
      </c>
      <c r="G11" s="38">
        <v>2528382</v>
      </c>
      <c r="H11" s="38">
        <f>J11+K11+I11</f>
        <v>0</v>
      </c>
      <c r="I11" s="38">
        <v>0</v>
      </c>
      <c r="J11" s="38">
        <v>0</v>
      </c>
      <c r="K11" s="38">
        <v>0</v>
      </c>
      <c r="L11" s="18">
        <f>H11/D11*100</f>
        <v>0</v>
      </c>
      <c r="M11" s="18">
        <v>0</v>
      </c>
      <c r="N11" s="19">
        <v>0</v>
      </c>
      <c r="O11" s="19">
        <f>K11/G11*100</f>
        <v>0</v>
      </c>
    </row>
    <row r="12" spans="1:15" s="2" customFormat="1" ht="48" customHeight="1">
      <c r="A12" s="11" t="s">
        <v>15</v>
      </c>
      <c r="B12" s="24" t="s">
        <v>28</v>
      </c>
      <c r="C12" s="21"/>
      <c r="D12" s="37">
        <f aca="true" t="shared" si="2" ref="D12:K12">D13+D14+D15+D16+D17</f>
        <v>1394671364</v>
      </c>
      <c r="E12" s="37">
        <f t="shared" si="2"/>
        <v>7356200</v>
      </c>
      <c r="F12" s="37">
        <f t="shared" si="2"/>
        <v>1264001600</v>
      </c>
      <c r="G12" s="37">
        <f t="shared" si="2"/>
        <v>123313564</v>
      </c>
      <c r="H12" s="37">
        <f t="shared" si="2"/>
        <v>19140395.259999998</v>
      </c>
      <c r="I12" s="37">
        <f t="shared" si="2"/>
        <v>0</v>
      </c>
      <c r="J12" s="37">
        <f t="shared" si="2"/>
        <v>13087618.37</v>
      </c>
      <c r="K12" s="37">
        <f t="shared" si="2"/>
        <v>6052776.890000001</v>
      </c>
      <c r="L12" s="12">
        <f t="shared" si="1"/>
        <v>1.3723946554049988</v>
      </c>
      <c r="M12" s="12">
        <v>0</v>
      </c>
      <c r="N12" s="14">
        <f>J12*100/F12</f>
        <v>1.0354115350803352</v>
      </c>
      <c r="O12" s="14">
        <f>K12/G12*100</f>
        <v>4.908443721568213</v>
      </c>
    </row>
    <row r="13" spans="1:15" s="1" customFormat="1" ht="80.25" customHeight="1">
      <c r="A13" s="20" t="s">
        <v>6</v>
      </c>
      <c r="B13" s="25" t="s">
        <v>29</v>
      </c>
      <c r="C13" s="28" t="s">
        <v>23</v>
      </c>
      <c r="D13" s="38">
        <f>F13+G13+E13</f>
        <v>0</v>
      </c>
      <c r="E13" s="38">
        <v>0</v>
      </c>
      <c r="F13" s="38">
        <v>0</v>
      </c>
      <c r="G13" s="38">
        <v>0</v>
      </c>
      <c r="H13" s="38">
        <f>J13+K13+I13</f>
        <v>0</v>
      </c>
      <c r="I13" s="38">
        <v>0</v>
      </c>
      <c r="J13" s="38">
        <v>0</v>
      </c>
      <c r="K13" s="39">
        <v>0</v>
      </c>
      <c r="L13" s="18" t="e">
        <f aca="true" t="shared" si="3" ref="L13:L20">H13/D13*100</f>
        <v>#DIV/0!</v>
      </c>
      <c r="M13" s="18">
        <v>0</v>
      </c>
      <c r="N13" s="35" t="e">
        <f aca="true" t="shared" si="4" ref="N13:N20">J13*100/F13</f>
        <v>#DIV/0!</v>
      </c>
      <c r="O13" s="35" t="e">
        <f aca="true" t="shared" si="5" ref="O13:O19">K13/G13*100</f>
        <v>#DIV/0!</v>
      </c>
    </row>
    <row r="14" spans="1:15" s="1" customFormat="1" ht="55.5" customHeight="1">
      <c r="A14" s="27" t="s">
        <v>7</v>
      </c>
      <c r="B14" s="26" t="s">
        <v>30</v>
      </c>
      <c r="C14" s="33" t="s">
        <v>20</v>
      </c>
      <c r="D14" s="38">
        <f>F14+G14+E14</f>
        <v>213326264</v>
      </c>
      <c r="E14" s="38">
        <v>0</v>
      </c>
      <c r="F14" s="38">
        <v>194126900</v>
      </c>
      <c r="G14" s="38">
        <v>19199364</v>
      </c>
      <c r="H14" s="38">
        <f>J14+K14+I14</f>
        <v>15226941.28</v>
      </c>
      <c r="I14" s="39">
        <v>0</v>
      </c>
      <c r="J14" s="39">
        <v>13087618.37</v>
      </c>
      <c r="K14" s="40">
        <v>2139322.91</v>
      </c>
      <c r="L14" s="12">
        <v>0</v>
      </c>
      <c r="M14" s="12">
        <v>0</v>
      </c>
      <c r="N14" s="14">
        <v>0</v>
      </c>
      <c r="O14" s="14">
        <v>0</v>
      </c>
    </row>
    <row r="15" spans="1:15" s="1" customFormat="1" ht="112.5" customHeight="1">
      <c r="A15" s="30" t="s">
        <v>39</v>
      </c>
      <c r="B15" s="26" t="s">
        <v>40</v>
      </c>
      <c r="C15" s="33" t="s">
        <v>23</v>
      </c>
      <c r="D15" s="38">
        <f>F15+G15+E15</f>
        <v>0</v>
      </c>
      <c r="E15" s="38">
        <v>0</v>
      </c>
      <c r="F15" s="38">
        <v>0</v>
      </c>
      <c r="G15" s="38">
        <v>0</v>
      </c>
      <c r="H15" s="38">
        <f>J15+K15+I15</f>
        <v>0</v>
      </c>
      <c r="I15" s="39">
        <v>0</v>
      </c>
      <c r="J15" s="39">
        <v>0</v>
      </c>
      <c r="K15" s="40">
        <v>0</v>
      </c>
      <c r="L15" s="18">
        <v>0</v>
      </c>
      <c r="M15" s="18">
        <v>0</v>
      </c>
      <c r="N15" s="35">
        <v>0</v>
      </c>
      <c r="O15" s="35">
        <v>0</v>
      </c>
    </row>
    <row r="16" spans="1:15" s="1" customFormat="1" ht="57" customHeight="1">
      <c r="A16" s="30" t="s">
        <v>41</v>
      </c>
      <c r="B16" s="26" t="s">
        <v>45</v>
      </c>
      <c r="C16" s="33" t="s">
        <v>23</v>
      </c>
      <c r="D16" s="38">
        <f>F16+G16+E16</f>
        <v>1156824400</v>
      </c>
      <c r="E16" s="32">
        <v>0</v>
      </c>
      <c r="F16" s="38">
        <v>1052710200</v>
      </c>
      <c r="G16" s="38">
        <v>104114200</v>
      </c>
      <c r="H16" s="38">
        <f>J16+K16+I16</f>
        <v>3913453.98</v>
      </c>
      <c r="I16" s="39">
        <v>0</v>
      </c>
      <c r="J16" s="39"/>
      <c r="K16" s="39">
        <v>3913453.98</v>
      </c>
      <c r="L16" s="18">
        <f t="shared" si="3"/>
        <v>0.3382928281941494</v>
      </c>
      <c r="M16" s="18">
        <v>0</v>
      </c>
      <c r="N16" s="35">
        <f t="shared" si="4"/>
        <v>0</v>
      </c>
      <c r="O16" s="35">
        <f t="shared" si="5"/>
        <v>3.7588090577462054</v>
      </c>
    </row>
    <row r="17" spans="1:15" s="1" customFormat="1" ht="79.5" customHeight="1">
      <c r="A17" s="30" t="s">
        <v>46</v>
      </c>
      <c r="B17" s="26" t="s">
        <v>47</v>
      </c>
      <c r="C17" s="31" t="s">
        <v>20</v>
      </c>
      <c r="D17" s="38">
        <f>F17+G17+E17</f>
        <v>24520700</v>
      </c>
      <c r="E17" s="32">
        <v>7356200</v>
      </c>
      <c r="F17" s="38">
        <v>17164500</v>
      </c>
      <c r="G17" s="38">
        <v>0</v>
      </c>
      <c r="H17" s="38">
        <f>J17+K17+I17</f>
        <v>0</v>
      </c>
      <c r="I17" s="39">
        <v>0</v>
      </c>
      <c r="J17" s="39">
        <v>0</v>
      </c>
      <c r="K17" s="39">
        <v>0</v>
      </c>
      <c r="L17" s="18">
        <f>H17/D17*100</f>
        <v>0</v>
      </c>
      <c r="M17" s="18">
        <v>0</v>
      </c>
      <c r="N17" s="35">
        <f>J17*100/F17</f>
        <v>0</v>
      </c>
      <c r="O17" s="35">
        <v>0</v>
      </c>
    </row>
    <row r="18" spans="1:15" ht="66.75" customHeight="1">
      <c r="A18" s="20" t="s">
        <v>16</v>
      </c>
      <c r="B18" s="24" t="s">
        <v>31</v>
      </c>
      <c r="C18" s="31"/>
      <c r="D18" s="36">
        <f>D19+D20</f>
        <v>29397026</v>
      </c>
      <c r="E18" s="37">
        <f aca="true" t="shared" si="6" ref="E18:K18">E19+E20</f>
        <v>25686519</v>
      </c>
      <c r="F18" s="37">
        <f t="shared" si="6"/>
        <v>3517565</v>
      </c>
      <c r="G18" s="37">
        <f t="shared" si="6"/>
        <v>192942</v>
      </c>
      <c r="H18" s="37">
        <f t="shared" si="6"/>
        <v>0</v>
      </c>
      <c r="I18" s="37">
        <f t="shared" si="6"/>
        <v>0</v>
      </c>
      <c r="J18" s="37">
        <f t="shared" si="6"/>
        <v>0</v>
      </c>
      <c r="K18" s="37">
        <f t="shared" si="6"/>
        <v>0</v>
      </c>
      <c r="L18" s="12">
        <f t="shared" si="3"/>
        <v>0</v>
      </c>
      <c r="M18" s="12">
        <v>0</v>
      </c>
      <c r="N18" s="14">
        <f t="shared" si="4"/>
        <v>0</v>
      </c>
      <c r="O18" s="14">
        <f t="shared" si="5"/>
        <v>0</v>
      </c>
    </row>
    <row r="19" spans="1:15" ht="91.5" customHeight="1">
      <c r="A19" s="27" t="s">
        <v>17</v>
      </c>
      <c r="B19" s="26" t="s">
        <v>32</v>
      </c>
      <c r="C19" s="31" t="s">
        <v>18</v>
      </c>
      <c r="D19" s="38">
        <f>F19+G19+E19</f>
        <v>3858826</v>
      </c>
      <c r="E19" s="38">
        <v>171019</v>
      </c>
      <c r="F19" s="38">
        <v>3494865</v>
      </c>
      <c r="G19" s="38">
        <v>192942</v>
      </c>
      <c r="H19" s="39">
        <f>I19+J19+K19</f>
        <v>0</v>
      </c>
      <c r="I19" s="39">
        <v>0</v>
      </c>
      <c r="J19" s="39">
        <v>0</v>
      </c>
      <c r="K19" s="39">
        <v>0</v>
      </c>
      <c r="L19" s="18">
        <f t="shared" si="3"/>
        <v>0</v>
      </c>
      <c r="M19" s="18">
        <v>0</v>
      </c>
      <c r="N19" s="35">
        <f t="shared" si="4"/>
        <v>0</v>
      </c>
      <c r="O19" s="35">
        <f t="shared" si="5"/>
        <v>0</v>
      </c>
    </row>
    <row r="20" spans="1:15" ht="58.5" customHeight="1">
      <c r="A20" s="29" t="s">
        <v>33</v>
      </c>
      <c r="B20" s="25" t="s">
        <v>34</v>
      </c>
      <c r="C20" s="31" t="s">
        <v>20</v>
      </c>
      <c r="D20" s="38">
        <f>F20+G20+E20</f>
        <v>25538200</v>
      </c>
      <c r="E20" s="38">
        <v>25515500</v>
      </c>
      <c r="F20" s="38">
        <v>22700</v>
      </c>
      <c r="G20" s="38">
        <v>0</v>
      </c>
      <c r="H20" s="40">
        <f>I20+J20+K20</f>
        <v>0</v>
      </c>
      <c r="I20" s="40">
        <v>0</v>
      </c>
      <c r="J20" s="40">
        <v>0</v>
      </c>
      <c r="K20" s="40">
        <v>0</v>
      </c>
      <c r="L20" s="18">
        <f t="shared" si="3"/>
        <v>0</v>
      </c>
      <c r="M20" s="18">
        <v>0</v>
      </c>
      <c r="N20" s="35">
        <f t="shared" si="4"/>
        <v>0</v>
      </c>
      <c r="O20" s="35">
        <v>0</v>
      </c>
    </row>
    <row r="21" spans="1:15" ht="61.5" customHeight="1">
      <c r="A21" s="29" t="s">
        <v>35</v>
      </c>
      <c r="B21" s="24" t="s">
        <v>37</v>
      </c>
      <c r="C21" s="31"/>
      <c r="D21" s="36">
        <f>D22</f>
        <v>117045234</v>
      </c>
      <c r="E21" s="37">
        <f aca="true" t="shared" si="7" ref="E21:K21">E22</f>
        <v>0</v>
      </c>
      <c r="F21" s="37">
        <f t="shared" si="7"/>
        <v>0</v>
      </c>
      <c r="G21" s="37">
        <f t="shared" si="7"/>
        <v>117045234</v>
      </c>
      <c r="H21" s="37">
        <f t="shared" si="7"/>
        <v>50723848.88</v>
      </c>
      <c r="I21" s="37">
        <f t="shared" si="7"/>
        <v>0</v>
      </c>
      <c r="J21" s="37">
        <f t="shared" si="7"/>
        <v>0</v>
      </c>
      <c r="K21" s="37">
        <f t="shared" si="7"/>
        <v>50723848.88</v>
      </c>
      <c r="L21" s="34">
        <f>H21/D21*100</f>
        <v>43.33696225512267</v>
      </c>
      <c r="M21" s="34">
        <v>0</v>
      </c>
      <c r="N21" s="34">
        <v>0</v>
      </c>
      <c r="O21" s="34">
        <f>K21/G21*100</f>
        <v>43.33696225512267</v>
      </c>
    </row>
    <row r="22" spans="1:15" ht="45" customHeight="1">
      <c r="A22" s="29" t="s">
        <v>36</v>
      </c>
      <c r="B22" s="25" t="s">
        <v>21</v>
      </c>
      <c r="C22" s="28" t="s">
        <v>42</v>
      </c>
      <c r="D22" s="38">
        <f>F22+G22+E22</f>
        <v>117045234</v>
      </c>
      <c r="E22" s="38">
        <v>0</v>
      </c>
      <c r="F22" s="38">
        <v>0</v>
      </c>
      <c r="G22" s="32">
        <v>117045234</v>
      </c>
      <c r="H22" s="39">
        <f>I22+J22+K22</f>
        <v>50723848.88</v>
      </c>
      <c r="I22" s="39">
        <v>0</v>
      </c>
      <c r="J22" s="39">
        <v>0</v>
      </c>
      <c r="K22" s="39">
        <v>50723848.88</v>
      </c>
      <c r="L22" s="32">
        <f>H22/D22*100</f>
        <v>43.33696225512267</v>
      </c>
      <c r="M22" s="32">
        <v>0</v>
      </c>
      <c r="N22" s="32">
        <v>0</v>
      </c>
      <c r="O22" s="32">
        <f>K22/G22*100</f>
        <v>43.33696225512267</v>
      </c>
    </row>
    <row r="23" spans="1:7" ht="18.75">
      <c r="A23" s="5"/>
      <c r="B23" s="1"/>
      <c r="C23" s="1"/>
      <c r="D23" s="1"/>
      <c r="E23" s="1"/>
      <c r="F23" s="1"/>
      <c r="G23" s="1"/>
    </row>
    <row r="24" spans="1:7" ht="43.5" customHeight="1" hidden="1">
      <c r="A24" s="41" t="s">
        <v>22</v>
      </c>
      <c r="B24" s="41"/>
      <c r="C24" s="41"/>
      <c r="D24" s="41"/>
      <c r="E24" s="41"/>
      <c r="F24" s="1"/>
      <c r="G24" s="1"/>
    </row>
    <row r="25" spans="1:7" ht="18.75">
      <c r="A25" s="5"/>
      <c r="B25" s="1"/>
      <c r="C25" s="1"/>
      <c r="D25" s="1"/>
      <c r="E25" s="1"/>
      <c r="F25" s="1"/>
      <c r="G25" s="1"/>
    </row>
    <row r="26" spans="1:7" ht="18.75">
      <c r="A26" s="5"/>
      <c r="B26" s="1"/>
      <c r="C26" s="1"/>
      <c r="D26" s="1"/>
      <c r="E26" s="1"/>
      <c r="F26" s="1"/>
      <c r="G26" s="1"/>
    </row>
    <row r="27" spans="1:7" ht="18.75">
      <c r="A27" s="5"/>
      <c r="B27" s="1"/>
      <c r="C27" s="1"/>
      <c r="D27" s="1"/>
      <c r="E27" s="1"/>
      <c r="F27" s="1"/>
      <c r="G27" s="1"/>
    </row>
    <row r="28" spans="1:7" ht="18.75">
      <c r="A28" s="5"/>
      <c r="B28" s="1"/>
      <c r="C28" s="1"/>
      <c r="D28" s="1"/>
      <c r="E28" s="1"/>
      <c r="F28" s="1"/>
      <c r="G28" s="1"/>
    </row>
    <row r="29" spans="1:7" ht="18.75">
      <c r="A29" s="5"/>
      <c r="B29" s="1"/>
      <c r="C29" s="1"/>
      <c r="D29" s="1"/>
      <c r="E29" s="1"/>
      <c r="F29" s="1"/>
      <c r="G29" s="1"/>
    </row>
    <row r="30" spans="1:7" ht="18.75">
      <c r="A30" s="5"/>
      <c r="B30" s="1"/>
      <c r="C30" s="1"/>
      <c r="D30" s="1"/>
      <c r="E30" s="1"/>
      <c r="F30" s="1"/>
      <c r="G30" s="1"/>
    </row>
    <row r="31" spans="1:7" ht="18.75">
      <c r="A31" s="5"/>
      <c r="B31" s="1"/>
      <c r="C31" s="1"/>
      <c r="D31" s="1"/>
      <c r="E31" s="1"/>
      <c r="F31" s="1"/>
      <c r="G31" s="1"/>
    </row>
    <row r="32" spans="1:7" ht="18.75">
      <c r="A32" s="5"/>
      <c r="B32" s="1"/>
      <c r="C32" s="1"/>
      <c r="D32" s="1"/>
      <c r="E32" s="1"/>
      <c r="F32" s="1"/>
      <c r="G32" s="1"/>
    </row>
    <row r="33" spans="1:7" ht="18.75">
      <c r="A33" s="5"/>
      <c r="B33" s="1"/>
      <c r="C33" s="1"/>
      <c r="D33" s="1"/>
      <c r="E33" s="1"/>
      <c r="F33" s="1"/>
      <c r="G33" s="1"/>
    </row>
    <row r="34" spans="1:7" ht="18.75">
      <c r="A34" s="5"/>
      <c r="B34" s="1"/>
      <c r="C34" s="1"/>
      <c r="D34" s="1"/>
      <c r="E34" s="1"/>
      <c r="F34" s="1"/>
      <c r="G34" s="1"/>
    </row>
    <row r="35" spans="1:7" ht="18.75">
      <c r="A35" s="5"/>
      <c r="B35" s="1"/>
      <c r="C35" s="1"/>
      <c r="D35" s="1"/>
      <c r="E35" s="1"/>
      <c r="F35" s="1"/>
      <c r="G35" s="1"/>
    </row>
    <row r="36" spans="1:7" ht="18.75">
      <c r="A36" s="5"/>
      <c r="B36" s="1"/>
      <c r="C36" s="1"/>
      <c r="D36" s="1"/>
      <c r="E36" s="1"/>
      <c r="F36" s="1"/>
      <c r="G36" s="1"/>
    </row>
    <row r="37" spans="1:7" ht="18.75">
      <c r="A37" s="5"/>
      <c r="B37" s="1"/>
      <c r="C37" s="1"/>
      <c r="D37" s="1"/>
      <c r="E37" s="1"/>
      <c r="F37" s="1"/>
      <c r="G37" s="1"/>
    </row>
    <row r="38" spans="1:7" ht="18.75">
      <c r="A38" s="5"/>
      <c r="B38" s="1"/>
      <c r="C38" s="1"/>
      <c r="D38" s="1"/>
      <c r="E38" s="1"/>
      <c r="F38" s="1"/>
      <c r="G38" s="1"/>
    </row>
    <row r="39" spans="1:7" ht="18.75">
      <c r="A39" s="5"/>
      <c r="B39" s="1"/>
      <c r="C39" s="1"/>
      <c r="D39" s="1"/>
      <c r="E39" s="1"/>
      <c r="F39" s="1"/>
      <c r="G39" s="1"/>
    </row>
    <row r="40" spans="1:7" ht="18.75">
      <c r="A40" s="5"/>
      <c r="B40" s="1"/>
      <c r="C40" s="1"/>
      <c r="D40" s="1"/>
      <c r="E40" s="1"/>
      <c r="F40" s="1"/>
      <c r="G40" s="1"/>
    </row>
    <row r="41" spans="1:7" ht="18.75">
      <c r="A41" s="5"/>
      <c r="B41" s="1"/>
      <c r="C41" s="1"/>
      <c r="D41" s="1"/>
      <c r="E41" s="1"/>
      <c r="F41" s="1"/>
      <c r="G41" s="1"/>
    </row>
    <row r="42" spans="1:7" ht="18.75">
      <c r="A42" s="5"/>
      <c r="B42" s="1"/>
      <c r="C42" s="1"/>
      <c r="D42" s="1"/>
      <c r="E42" s="1"/>
      <c r="F42" s="1"/>
      <c r="G42" s="1"/>
    </row>
    <row r="43" spans="1:7" ht="18.75">
      <c r="A43" s="5"/>
      <c r="B43" s="1"/>
      <c r="C43" s="1"/>
      <c r="D43" s="1"/>
      <c r="E43" s="1"/>
      <c r="F43" s="1"/>
      <c r="G43" s="1"/>
    </row>
    <row r="44" spans="1:7" ht="18.75">
      <c r="A44" s="5"/>
      <c r="B44" s="1"/>
      <c r="C44" s="1"/>
      <c r="D44" s="1"/>
      <c r="E44" s="1"/>
      <c r="F44" s="1"/>
      <c r="G44" s="1"/>
    </row>
    <row r="45" spans="1:7" ht="18.75">
      <c r="A45" s="5"/>
      <c r="B45" s="1"/>
      <c r="C45" s="1"/>
      <c r="D45" s="1"/>
      <c r="E45" s="1"/>
      <c r="F45" s="1"/>
      <c r="G45" s="1"/>
    </row>
    <row r="46" spans="1:7" ht="18.75">
      <c r="A46" s="5"/>
      <c r="B46" s="1"/>
      <c r="C46" s="1"/>
      <c r="D46" s="1"/>
      <c r="E46" s="1"/>
      <c r="F46" s="1"/>
      <c r="G46" s="1"/>
    </row>
    <row r="47" spans="1:7" ht="18.75">
      <c r="A47" s="5"/>
      <c r="B47" s="1"/>
      <c r="C47" s="1"/>
      <c r="D47" s="1"/>
      <c r="E47" s="1"/>
      <c r="F47" s="1"/>
      <c r="G47" s="1"/>
    </row>
    <row r="48" spans="1:7" ht="18.75">
      <c r="A48" s="5"/>
      <c r="B48" s="1"/>
      <c r="C48" s="1"/>
      <c r="D48" s="1"/>
      <c r="E48" s="1"/>
      <c r="F48" s="1"/>
      <c r="G48" s="1"/>
    </row>
    <row r="49" spans="1:7" ht="18.75">
      <c r="A49" s="5"/>
      <c r="B49" s="1"/>
      <c r="C49" s="1"/>
      <c r="D49" s="1"/>
      <c r="E49" s="1"/>
      <c r="F49" s="1"/>
      <c r="G49" s="1"/>
    </row>
    <row r="50" spans="1:7" ht="18.75">
      <c r="A50" s="5"/>
      <c r="B50" s="1"/>
      <c r="C50" s="1"/>
      <c r="D50" s="1"/>
      <c r="E50" s="1"/>
      <c r="F50" s="1"/>
      <c r="G50" s="1"/>
    </row>
    <row r="51" spans="1:7" ht="18.75">
      <c r="A51" s="5"/>
      <c r="B51" s="1"/>
      <c r="C51" s="1"/>
      <c r="D51" s="1"/>
      <c r="E51" s="1"/>
      <c r="F51" s="1"/>
      <c r="G51" s="1"/>
    </row>
    <row r="52" spans="1:7" ht="18.75">
      <c r="A52" s="5"/>
      <c r="B52" s="1"/>
      <c r="C52" s="1"/>
      <c r="D52" s="1"/>
      <c r="E52" s="1"/>
      <c r="F52" s="1"/>
      <c r="G52" s="1"/>
    </row>
    <row r="53" spans="1:7" ht="18.75">
      <c r="A53" s="5"/>
      <c r="B53" s="1"/>
      <c r="C53" s="1"/>
      <c r="D53" s="1"/>
      <c r="E53" s="1"/>
      <c r="F53" s="1"/>
      <c r="G53" s="1"/>
    </row>
    <row r="54" spans="1:7" ht="18.75">
      <c r="A54" s="5"/>
      <c r="B54" s="1"/>
      <c r="C54" s="1"/>
      <c r="D54" s="1"/>
      <c r="E54" s="1"/>
      <c r="F54" s="1"/>
      <c r="G54" s="1"/>
    </row>
    <row r="55" spans="1:7" ht="18.75">
      <c r="A55" s="5"/>
      <c r="B55" s="1"/>
      <c r="C55" s="1"/>
      <c r="D55" s="1"/>
      <c r="E55" s="1"/>
      <c r="F55" s="1"/>
      <c r="G55" s="1"/>
    </row>
    <row r="56" spans="1:7" ht="18.75">
      <c r="A56" s="5"/>
      <c r="B56" s="1"/>
      <c r="C56" s="1"/>
      <c r="D56" s="1"/>
      <c r="E56" s="1"/>
      <c r="F56" s="1"/>
      <c r="G56" s="1"/>
    </row>
    <row r="57" spans="1:7" ht="18.75">
      <c r="A57" s="5"/>
      <c r="B57" s="1"/>
      <c r="C57" s="1"/>
      <c r="D57" s="1"/>
      <c r="E57" s="1"/>
      <c r="F57" s="1"/>
      <c r="G57" s="1"/>
    </row>
    <row r="58" spans="1:7" ht="18.75">
      <c r="A58" s="5"/>
      <c r="B58" s="1"/>
      <c r="C58" s="1"/>
      <c r="D58" s="1"/>
      <c r="E58" s="1"/>
      <c r="F58" s="1"/>
      <c r="G58" s="1"/>
    </row>
    <row r="59" spans="1:7" ht="18.75">
      <c r="A59" s="5"/>
      <c r="B59" s="1"/>
      <c r="C59" s="1"/>
      <c r="D59" s="1"/>
      <c r="E59" s="1"/>
      <c r="F59" s="1"/>
      <c r="G59" s="1"/>
    </row>
    <row r="60" spans="1:7" ht="18.75">
      <c r="A60" s="5"/>
      <c r="B60" s="1"/>
      <c r="C60" s="1"/>
      <c r="D60" s="1"/>
      <c r="E60" s="1"/>
      <c r="F60" s="1"/>
      <c r="G60" s="1"/>
    </row>
    <row r="61" spans="1:7" ht="18.75">
      <c r="A61" s="5"/>
      <c r="B61" s="1"/>
      <c r="C61" s="1"/>
      <c r="D61" s="1"/>
      <c r="E61" s="1"/>
      <c r="F61" s="1"/>
      <c r="G61" s="1"/>
    </row>
    <row r="62" spans="1:7" ht="18.75">
      <c r="A62" s="5"/>
      <c r="B62" s="1"/>
      <c r="C62" s="1"/>
      <c r="D62" s="1"/>
      <c r="E62" s="1"/>
      <c r="F62" s="1"/>
      <c r="G62" s="1"/>
    </row>
    <row r="63" spans="1:7" ht="18.75">
      <c r="A63" s="5"/>
      <c r="B63" s="1"/>
      <c r="C63" s="1"/>
      <c r="D63" s="1"/>
      <c r="E63" s="1"/>
      <c r="F63" s="1"/>
      <c r="G63" s="1"/>
    </row>
    <row r="64" spans="1:7" ht="18.75">
      <c r="A64" s="5"/>
      <c r="B64" s="1"/>
      <c r="C64" s="1"/>
      <c r="D64" s="1"/>
      <c r="E64" s="1"/>
      <c r="F64" s="1"/>
      <c r="G64" s="1"/>
    </row>
    <row r="65" spans="1:7" ht="18.75">
      <c r="A65" s="5"/>
      <c r="B65" s="1"/>
      <c r="C65" s="1"/>
      <c r="D65" s="1"/>
      <c r="E65" s="1"/>
      <c r="F65" s="1"/>
      <c r="G65" s="1"/>
    </row>
    <row r="66" spans="1:7" ht="18.75">
      <c r="A66" s="5"/>
      <c r="B66" s="1"/>
      <c r="C66" s="1"/>
      <c r="D66" s="1"/>
      <c r="E66" s="1"/>
      <c r="F66" s="1"/>
      <c r="G66" s="1"/>
    </row>
    <row r="67" spans="1:7" ht="18.75">
      <c r="A67" s="5"/>
      <c r="B67" s="1"/>
      <c r="C67" s="1"/>
      <c r="D67" s="1"/>
      <c r="E67" s="1"/>
      <c r="F67" s="1"/>
      <c r="G67" s="1"/>
    </row>
    <row r="68" spans="1:7" ht="18.75">
      <c r="A68" s="5"/>
      <c r="B68" s="1"/>
      <c r="C68" s="1"/>
      <c r="D68" s="1"/>
      <c r="E68" s="1"/>
      <c r="F68" s="1"/>
      <c r="G68" s="1"/>
    </row>
    <row r="69" spans="1:7" ht="18.75">
      <c r="A69" s="5"/>
      <c r="B69" s="1"/>
      <c r="C69" s="1"/>
      <c r="D69" s="1"/>
      <c r="E69" s="1"/>
      <c r="F69" s="1"/>
      <c r="G69" s="1"/>
    </row>
    <row r="70" spans="1:7" ht="18.75">
      <c r="A70" s="5"/>
      <c r="B70" s="1"/>
      <c r="C70" s="1"/>
      <c r="D70" s="1"/>
      <c r="E70" s="1"/>
      <c r="F70" s="1"/>
      <c r="G70" s="1"/>
    </row>
    <row r="71" spans="1:7" ht="18.75">
      <c r="A71" s="5"/>
      <c r="B71" s="1"/>
      <c r="C71" s="1"/>
      <c r="D71" s="1"/>
      <c r="E71" s="1"/>
      <c r="F71" s="1"/>
      <c r="G71" s="1"/>
    </row>
    <row r="72" spans="1:7" ht="18.75">
      <c r="A72" s="5"/>
      <c r="B72" s="1"/>
      <c r="C72" s="1"/>
      <c r="D72" s="1"/>
      <c r="E72" s="1"/>
      <c r="F72" s="1"/>
      <c r="G72" s="1"/>
    </row>
    <row r="73" spans="1:7" ht="18.75">
      <c r="A73" s="5"/>
      <c r="B73" s="1"/>
      <c r="C73" s="1"/>
      <c r="D73" s="1"/>
      <c r="E73" s="1"/>
      <c r="F73" s="1"/>
      <c r="G73" s="1"/>
    </row>
    <row r="74" spans="1:7" ht="18.75">
      <c r="A74" s="5"/>
      <c r="B74" s="1"/>
      <c r="C74" s="1"/>
      <c r="D74" s="1"/>
      <c r="E74" s="1"/>
      <c r="F74" s="1"/>
      <c r="G74" s="1"/>
    </row>
    <row r="75" spans="1:7" ht="18.75">
      <c r="A75" s="5"/>
      <c r="B75" s="1"/>
      <c r="C75" s="1"/>
      <c r="D75" s="1"/>
      <c r="E75" s="1"/>
      <c r="F75" s="1"/>
      <c r="G75" s="1"/>
    </row>
    <row r="76" spans="1:7" ht="18.75">
      <c r="A76" s="5"/>
      <c r="B76" s="1"/>
      <c r="C76" s="1"/>
      <c r="D76" s="1"/>
      <c r="E76" s="1"/>
      <c r="F76" s="1"/>
      <c r="G76" s="1"/>
    </row>
    <row r="77" spans="1:7" ht="18.75">
      <c r="A77" s="5"/>
      <c r="B77" s="1"/>
      <c r="C77" s="1"/>
      <c r="D77" s="1"/>
      <c r="E77" s="1"/>
      <c r="F77" s="1"/>
      <c r="G77" s="1"/>
    </row>
    <row r="78" spans="1:7" ht="18.75">
      <c r="A78" s="5"/>
      <c r="B78" s="1"/>
      <c r="C78" s="1"/>
      <c r="D78" s="1"/>
      <c r="E78" s="1"/>
      <c r="F78" s="1"/>
      <c r="G78" s="1"/>
    </row>
    <row r="79" spans="1:7" ht="18.75">
      <c r="A79" s="5"/>
      <c r="B79" s="1"/>
      <c r="C79" s="1"/>
      <c r="D79" s="1"/>
      <c r="E79" s="1"/>
      <c r="F79" s="1"/>
      <c r="G79" s="1"/>
    </row>
    <row r="80" spans="1:7" ht="18.75">
      <c r="A80" s="5"/>
      <c r="B80" s="1"/>
      <c r="C80" s="1"/>
      <c r="D80" s="1"/>
      <c r="E80" s="1"/>
      <c r="F80" s="1"/>
      <c r="G80" s="1"/>
    </row>
    <row r="81" spans="1:7" ht="18.75">
      <c r="A81" s="5"/>
      <c r="B81" s="1"/>
      <c r="C81" s="1"/>
      <c r="D81" s="1"/>
      <c r="E81" s="1"/>
      <c r="F81" s="1"/>
      <c r="G81" s="1"/>
    </row>
    <row r="82" spans="1:7" ht="18.75">
      <c r="A82" s="5"/>
      <c r="B82" s="1"/>
      <c r="C82" s="1"/>
      <c r="D82" s="1"/>
      <c r="E82" s="1"/>
      <c r="F82" s="1"/>
      <c r="G82" s="1"/>
    </row>
    <row r="83" spans="1:7" ht="18.75">
      <c r="A83" s="5"/>
      <c r="B83" s="1"/>
      <c r="C83" s="1"/>
      <c r="D83" s="1"/>
      <c r="E83" s="1"/>
      <c r="F83" s="1"/>
      <c r="G83" s="1"/>
    </row>
    <row r="84" spans="1:7" ht="18.75">
      <c r="A84" s="5"/>
      <c r="B84" s="1"/>
      <c r="C84" s="1"/>
      <c r="D84" s="1"/>
      <c r="E84" s="1"/>
      <c r="F84" s="1"/>
      <c r="G84" s="1"/>
    </row>
    <row r="85" spans="1:7" ht="18.75">
      <c r="A85" s="5"/>
      <c r="B85" s="1"/>
      <c r="C85" s="1"/>
      <c r="D85" s="1"/>
      <c r="E85" s="1"/>
      <c r="F85" s="1"/>
      <c r="G85" s="1"/>
    </row>
    <row r="86" spans="1:7" ht="18.75">
      <c r="A86" s="5"/>
      <c r="B86" s="1"/>
      <c r="C86" s="1"/>
      <c r="D86" s="1"/>
      <c r="E86" s="1"/>
      <c r="F86" s="1"/>
      <c r="G86" s="1"/>
    </row>
    <row r="87" spans="1:7" ht="18.75">
      <c r="A87" s="5"/>
      <c r="B87" s="1"/>
      <c r="C87" s="1"/>
      <c r="D87" s="1"/>
      <c r="E87" s="1"/>
      <c r="F87" s="1"/>
      <c r="G87" s="1"/>
    </row>
    <row r="88" spans="1:7" ht="18.75">
      <c r="A88" s="5"/>
      <c r="B88" s="1"/>
      <c r="C88" s="1"/>
      <c r="D88" s="1"/>
      <c r="E88" s="1"/>
      <c r="F88" s="1"/>
      <c r="G88" s="1"/>
    </row>
    <row r="89" spans="1:7" ht="18.75">
      <c r="A89" s="5"/>
      <c r="B89" s="1"/>
      <c r="C89" s="1"/>
      <c r="D89" s="1"/>
      <c r="E89" s="1"/>
      <c r="F89" s="1"/>
      <c r="G89" s="1"/>
    </row>
    <row r="90" spans="1:7" ht="18.75">
      <c r="A90" s="5"/>
      <c r="B90" s="1"/>
      <c r="C90" s="1"/>
      <c r="D90" s="1"/>
      <c r="E90" s="1"/>
      <c r="F90" s="1"/>
      <c r="G90" s="1"/>
    </row>
    <row r="91" spans="1:7" ht="18.75">
      <c r="A91" s="5"/>
      <c r="B91" s="1"/>
      <c r="C91" s="1"/>
      <c r="D91" s="1"/>
      <c r="E91" s="1"/>
      <c r="F91" s="1"/>
      <c r="G91" s="1"/>
    </row>
    <row r="92" spans="1:7" ht="18.75">
      <c r="A92" s="5"/>
      <c r="B92" s="1"/>
      <c r="C92" s="1"/>
      <c r="D92" s="1"/>
      <c r="E92" s="1"/>
      <c r="F92" s="1"/>
      <c r="G92" s="1"/>
    </row>
    <row r="93" spans="1:7" ht="18.75">
      <c r="A93" s="5"/>
      <c r="B93" s="1"/>
      <c r="C93" s="1"/>
      <c r="D93" s="1"/>
      <c r="E93" s="1"/>
      <c r="F93" s="1"/>
      <c r="G93" s="1"/>
    </row>
    <row r="94" spans="1:7" ht="18.75">
      <c r="A94" s="5"/>
      <c r="B94" s="1"/>
      <c r="C94" s="1"/>
      <c r="D94" s="1"/>
      <c r="E94" s="1"/>
      <c r="F94" s="1"/>
      <c r="G94" s="1"/>
    </row>
    <row r="95" spans="1:7" ht="18.75">
      <c r="A95" s="5"/>
      <c r="B95" s="1"/>
      <c r="C95" s="1"/>
      <c r="D95" s="1"/>
      <c r="E95" s="1"/>
      <c r="F95" s="1"/>
      <c r="G95" s="1"/>
    </row>
    <row r="96" spans="1:7" ht="18.75">
      <c r="A96" s="5"/>
      <c r="B96" s="1"/>
      <c r="C96" s="1"/>
      <c r="D96" s="1"/>
      <c r="E96" s="1"/>
      <c r="F96" s="1"/>
      <c r="G96" s="1"/>
    </row>
    <row r="97" spans="1:7" ht="18.75">
      <c r="A97" s="5"/>
      <c r="B97" s="1"/>
      <c r="C97" s="1"/>
      <c r="D97" s="1"/>
      <c r="E97" s="1"/>
      <c r="F97" s="1"/>
      <c r="G97" s="1"/>
    </row>
    <row r="98" spans="1:7" ht="18.75">
      <c r="A98" s="5"/>
      <c r="B98" s="1"/>
      <c r="C98" s="1"/>
      <c r="D98" s="1"/>
      <c r="E98" s="1"/>
      <c r="F98" s="1"/>
      <c r="G98" s="1"/>
    </row>
    <row r="99" spans="1:7" ht="18.75">
      <c r="A99" s="5"/>
      <c r="B99" s="1"/>
      <c r="C99" s="1"/>
      <c r="D99" s="1"/>
      <c r="E99" s="1"/>
      <c r="F99" s="1"/>
      <c r="G99" s="1"/>
    </row>
    <row r="100" spans="1:7" ht="18.75">
      <c r="A100" s="5"/>
      <c r="B100" s="1"/>
      <c r="C100" s="1"/>
      <c r="D100" s="1"/>
      <c r="E100" s="1"/>
      <c r="F100" s="1"/>
      <c r="G100" s="1"/>
    </row>
    <row r="101" spans="1:7" ht="18.75">
      <c r="A101" s="5"/>
      <c r="B101" s="1"/>
      <c r="C101" s="1"/>
      <c r="D101" s="1"/>
      <c r="E101" s="1"/>
      <c r="F101" s="1"/>
      <c r="G101" s="1"/>
    </row>
    <row r="102" spans="1:7" ht="18.75">
      <c r="A102" s="5"/>
      <c r="B102" s="1"/>
      <c r="C102" s="1"/>
      <c r="D102" s="1"/>
      <c r="E102" s="1"/>
      <c r="F102" s="1"/>
      <c r="G102" s="1"/>
    </row>
    <row r="103" spans="1:7" ht="18.75">
      <c r="A103" s="5"/>
      <c r="B103" s="1"/>
      <c r="C103" s="1"/>
      <c r="D103" s="1"/>
      <c r="E103" s="1"/>
      <c r="F103" s="1"/>
      <c r="G103" s="1"/>
    </row>
    <row r="104" spans="1:7" ht="18.75">
      <c r="A104" s="5"/>
      <c r="B104" s="1"/>
      <c r="C104" s="1"/>
      <c r="D104" s="1"/>
      <c r="E104" s="1"/>
      <c r="F104" s="1"/>
      <c r="G104" s="1"/>
    </row>
    <row r="105" spans="1:7" ht="18.75">
      <c r="A105" s="5"/>
      <c r="B105" s="1"/>
      <c r="C105" s="1"/>
      <c r="D105" s="1"/>
      <c r="E105" s="1"/>
      <c r="F105" s="1"/>
      <c r="G105" s="1"/>
    </row>
    <row r="106" spans="1:7" ht="18.75">
      <c r="A106" s="5"/>
      <c r="B106" s="1"/>
      <c r="C106" s="1"/>
      <c r="D106" s="1"/>
      <c r="E106" s="1"/>
      <c r="F106" s="1"/>
      <c r="G106" s="1"/>
    </row>
    <row r="107" spans="1:7" ht="18.75">
      <c r="A107" s="5"/>
      <c r="B107" s="1"/>
      <c r="C107" s="1"/>
      <c r="D107" s="1"/>
      <c r="E107" s="1"/>
      <c r="F107" s="1"/>
      <c r="G107" s="1"/>
    </row>
    <row r="108" spans="1:7" ht="18.75">
      <c r="A108" s="5"/>
      <c r="B108" s="1"/>
      <c r="C108" s="1"/>
      <c r="D108" s="1"/>
      <c r="E108" s="1"/>
      <c r="F108" s="1"/>
      <c r="G108" s="1"/>
    </row>
    <row r="109" spans="1:7" ht="18.75">
      <c r="A109" s="5"/>
      <c r="B109" s="1"/>
      <c r="C109" s="1"/>
      <c r="D109" s="1"/>
      <c r="E109" s="1"/>
      <c r="F109" s="1"/>
      <c r="G109" s="1"/>
    </row>
    <row r="110" spans="1:7" ht="18.75">
      <c r="A110" s="5"/>
      <c r="B110" s="1"/>
      <c r="C110" s="1"/>
      <c r="D110" s="1"/>
      <c r="E110" s="1"/>
      <c r="F110" s="1"/>
      <c r="G110" s="1"/>
    </row>
    <row r="111" spans="1:7" ht="18.75">
      <c r="A111" s="5"/>
      <c r="B111" s="1"/>
      <c r="C111" s="1"/>
      <c r="D111" s="1"/>
      <c r="E111" s="1"/>
      <c r="F111" s="1"/>
      <c r="G111" s="1"/>
    </row>
    <row r="112" spans="1:7" ht="18.75">
      <c r="A112" s="5"/>
      <c r="B112" s="1"/>
      <c r="C112" s="1"/>
      <c r="D112" s="1"/>
      <c r="E112" s="1"/>
      <c r="F112" s="1"/>
      <c r="G112" s="1"/>
    </row>
    <row r="113" spans="1:7" ht="18.75">
      <c r="A113" s="5"/>
      <c r="B113" s="1"/>
      <c r="C113" s="1"/>
      <c r="D113" s="1"/>
      <c r="E113" s="1"/>
      <c r="F113" s="1"/>
      <c r="G113" s="1"/>
    </row>
    <row r="114" spans="1:7" ht="18.75">
      <c r="A114" s="5"/>
      <c r="B114" s="1"/>
      <c r="C114" s="1"/>
      <c r="D114" s="1"/>
      <c r="E114" s="1"/>
      <c r="F114" s="1"/>
      <c r="G114" s="1"/>
    </row>
    <row r="115" spans="1:7" ht="18.75">
      <c r="A115" s="5"/>
      <c r="B115" s="1"/>
      <c r="C115" s="1"/>
      <c r="D115" s="1"/>
      <c r="E115" s="1"/>
      <c r="F115" s="1"/>
      <c r="G115" s="1"/>
    </row>
    <row r="116" spans="1:7" ht="18.75">
      <c r="A116" s="5"/>
      <c r="B116" s="1"/>
      <c r="C116" s="1"/>
      <c r="D116" s="1"/>
      <c r="E116" s="1"/>
      <c r="F116" s="1"/>
      <c r="G116" s="1"/>
    </row>
    <row r="117" spans="1:7" ht="18.75">
      <c r="A117" s="5"/>
      <c r="B117" s="1"/>
      <c r="C117" s="1"/>
      <c r="D117" s="1"/>
      <c r="E117" s="1"/>
      <c r="F117" s="1"/>
      <c r="G117" s="1"/>
    </row>
    <row r="118" spans="1:7" ht="18.75">
      <c r="A118" s="5"/>
      <c r="B118" s="1"/>
      <c r="C118" s="1"/>
      <c r="D118" s="1"/>
      <c r="E118" s="1"/>
      <c r="F118" s="1"/>
      <c r="G118" s="1"/>
    </row>
    <row r="119" spans="1:7" ht="18.75">
      <c r="A119" s="5"/>
      <c r="B119" s="1"/>
      <c r="C119" s="1"/>
      <c r="D119" s="1"/>
      <c r="E119" s="1"/>
      <c r="F119" s="1"/>
      <c r="G119" s="1"/>
    </row>
    <row r="120" spans="1:7" ht="18.75">
      <c r="A120" s="5"/>
      <c r="B120" s="1"/>
      <c r="C120" s="1"/>
      <c r="D120" s="1"/>
      <c r="E120" s="1"/>
      <c r="F120" s="1"/>
      <c r="G120" s="1"/>
    </row>
    <row r="121" spans="1:7" ht="18.75">
      <c r="A121" s="5"/>
      <c r="B121" s="1"/>
      <c r="C121" s="1"/>
      <c r="D121" s="1"/>
      <c r="E121" s="1"/>
      <c r="F121" s="1"/>
      <c r="G121" s="1"/>
    </row>
    <row r="122" spans="1:7" ht="18.75">
      <c r="A122" s="5"/>
      <c r="B122" s="1"/>
      <c r="C122" s="1"/>
      <c r="D122" s="1"/>
      <c r="E122" s="1"/>
      <c r="F122" s="1"/>
      <c r="G122" s="1"/>
    </row>
    <row r="123" spans="1:7" ht="18.75">
      <c r="A123" s="5"/>
      <c r="B123" s="1"/>
      <c r="C123" s="1"/>
      <c r="D123" s="1"/>
      <c r="E123" s="1"/>
      <c r="F123" s="1"/>
      <c r="G123" s="1"/>
    </row>
    <row r="124" spans="1:7" ht="18.75">
      <c r="A124" s="5"/>
      <c r="B124" s="1"/>
      <c r="C124" s="1"/>
      <c r="D124" s="1"/>
      <c r="E124" s="1"/>
      <c r="F124" s="1"/>
      <c r="G124" s="1"/>
    </row>
    <row r="125" spans="1:7" ht="18.75">
      <c r="A125" s="5"/>
      <c r="B125" s="1"/>
      <c r="C125" s="1"/>
      <c r="D125" s="1"/>
      <c r="E125" s="1"/>
      <c r="F125" s="1"/>
      <c r="G125" s="1"/>
    </row>
    <row r="126" spans="1:7" ht="18.75">
      <c r="A126" s="5"/>
      <c r="B126" s="1"/>
      <c r="C126" s="1"/>
      <c r="D126" s="1"/>
      <c r="E126" s="1"/>
      <c r="F126" s="1"/>
      <c r="G126" s="1"/>
    </row>
    <row r="127" spans="1:7" ht="18.75">
      <c r="A127" s="5"/>
      <c r="B127" s="1"/>
      <c r="C127" s="1"/>
      <c r="D127" s="1"/>
      <c r="E127" s="1"/>
      <c r="F127" s="1"/>
      <c r="G127" s="1"/>
    </row>
    <row r="128" spans="1:7" ht="18.75">
      <c r="A128" s="5"/>
      <c r="B128" s="1"/>
      <c r="C128" s="1"/>
      <c r="D128" s="1"/>
      <c r="E128" s="1"/>
      <c r="F128" s="1"/>
      <c r="G128" s="1"/>
    </row>
    <row r="129" spans="1:7" ht="18.75">
      <c r="A129" s="5"/>
      <c r="B129" s="1"/>
      <c r="C129" s="1"/>
      <c r="D129" s="1"/>
      <c r="E129" s="1"/>
      <c r="F129" s="1"/>
      <c r="G129" s="1"/>
    </row>
    <row r="130" spans="1:7" ht="18.75">
      <c r="A130" s="5"/>
      <c r="B130" s="1"/>
      <c r="C130" s="1"/>
      <c r="D130" s="1"/>
      <c r="E130" s="1"/>
      <c r="F130" s="1"/>
      <c r="G130" s="1"/>
    </row>
    <row r="131" spans="1:7" ht="18.75">
      <c r="A131" s="5"/>
      <c r="B131" s="1"/>
      <c r="C131" s="1"/>
      <c r="D131" s="1"/>
      <c r="E131" s="1"/>
      <c r="F131" s="1"/>
      <c r="G131" s="1"/>
    </row>
    <row r="132" spans="1:7" ht="18.75">
      <c r="A132" s="5"/>
      <c r="B132" s="1"/>
      <c r="C132" s="1"/>
      <c r="D132" s="1"/>
      <c r="E132" s="1"/>
      <c r="F132" s="1"/>
      <c r="G132" s="1"/>
    </row>
    <row r="133" spans="1:7" ht="18.75">
      <c r="A133" s="5"/>
      <c r="B133" s="1"/>
      <c r="C133" s="1"/>
      <c r="D133" s="1"/>
      <c r="E133" s="1"/>
      <c r="F133" s="1"/>
      <c r="G133" s="1"/>
    </row>
    <row r="134" spans="1:7" ht="18.75">
      <c r="A134" s="5"/>
      <c r="B134" s="1"/>
      <c r="C134" s="1"/>
      <c r="D134" s="1"/>
      <c r="E134" s="1"/>
      <c r="F134" s="1"/>
      <c r="G134" s="1"/>
    </row>
    <row r="135" spans="1:7" ht="18.75">
      <c r="A135" s="5"/>
      <c r="B135" s="1"/>
      <c r="C135" s="1"/>
      <c r="D135" s="1"/>
      <c r="E135" s="1"/>
      <c r="F135" s="1"/>
      <c r="G135" s="1"/>
    </row>
    <row r="136" spans="1:7" ht="18.75">
      <c r="A136" s="5"/>
      <c r="B136" s="1"/>
      <c r="C136" s="1"/>
      <c r="D136" s="1"/>
      <c r="E136" s="1"/>
      <c r="F136" s="1"/>
      <c r="G136" s="1"/>
    </row>
    <row r="137" spans="1:7" ht="18.75">
      <c r="A137" s="5"/>
      <c r="B137" s="1"/>
      <c r="C137" s="1"/>
      <c r="D137" s="1"/>
      <c r="E137" s="1"/>
      <c r="F137" s="1"/>
      <c r="G137" s="1"/>
    </row>
    <row r="138" spans="1:7" ht="18.75">
      <c r="A138" s="5"/>
      <c r="B138" s="1"/>
      <c r="C138" s="1"/>
      <c r="D138" s="1"/>
      <c r="E138" s="1"/>
      <c r="F138" s="1"/>
      <c r="G138" s="1"/>
    </row>
    <row r="139" spans="1:7" ht="18.75">
      <c r="A139" s="5"/>
      <c r="B139" s="1"/>
      <c r="C139" s="1"/>
      <c r="D139" s="1"/>
      <c r="E139" s="1"/>
      <c r="F139" s="1"/>
      <c r="G139" s="1"/>
    </row>
    <row r="140" spans="1:7" ht="18.75">
      <c r="A140" s="5"/>
      <c r="B140" s="1"/>
      <c r="C140" s="1"/>
      <c r="D140" s="1"/>
      <c r="E140" s="1"/>
      <c r="F140" s="1"/>
      <c r="G140" s="1"/>
    </row>
    <row r="141" spans="1:7" ht="18.75">
      <c r="A141" s="5"/>
      <c r="B141" s="1"/>
      <c r="C141" s="1"/>
      <c r="D141" s="1"/>
      <c r="E141" s="1"/>
      <c r="F141" s="1"/>
      <c r="G141" s="1"/>
    </row>
    <row r="142" spans="1:7" ht="18.75">
      <c r="A142" s="5"/>
      <c r="B142" s="1"/>
      <c r="C142" s="1"/>
      <c r="D142" s="1"/>
      <c r="E142" s="1"/>
      <c r="F142" s="1"/>
      <c r="G142" s="1"/>
    </row>
    <row r="143" spans="1:7" ht="18.75">
      <c r="A143" s="5"/>
      <c r="B143" s="1"/>
      <c r="C143" s="1"/>
      <c r="D143" s="1"/>
      <c r="E143" s="1"/>
      <c r="F143" s="1"/>
      <c r="G143" s="1"/>
    </row>
    <row r="144" spans="1:7" ht="18.75">
      <c r="A144" s="5"/>
      <c r="B144" s="1"/>
      <c r="C144" s="1"/>
      <c r="D144" s="1"/>
      <c r="E144" s="1"/>
      <c r="F144" s="1"/>
      <c r="G144" s="1"/>
    </row>
    <row r="145" spans="1:7" ht="18.75">
      <c r="A145" s="5"/>
      <c r="B145" s="1"/>
      <c r="C145" s="1"/>
      <c r="D145" s="1"/>
      <c r="E145" s="1"/>
      <c r="F145" s="1"/>
      <c r="G145" s="1"/>
    </row>
    <row r="146" spans="1:7" ht="18.75">
      <c r="A146" s="5"/>
      <c r="B146" s="1"/>
      <c r="C146" s="1"/>
      <c r="D146" s="1"/>
      <c r="E146" s="1"/>
      <c r="F146" s="1"/>
      <c r="G146" s="1"/>
    </row>
    <row r="147" spans="1:7" ht="18.75">
      <c r="A147" s="5"/>
      <c r="B147" s="1"/>
      <c r="C147" s="1"/>
      <c r="D147" s="1"/>
      <c r="E147" s="1"/>
      <c r="F147" s="1"/>
      <c r="G147" s="1"/>
    </row>
    <row r="148" spans="1:7" ht="18.75">
      <c r="A148" s="5"/>
      <c r="B148" s="1"/>
      <c r="C148" s="1"/>
      <c r="D148" s="1"/>
      <c r="E148" s="1"/>
      <c r="F148" s="1"/>
      <c r="G148" s="1"/>
    </row>
    <row r="149" spans="1:7" ht="18.75">
      <c r="A149" s="5"/>
      <c r="B149" s="1"/>
      <c r="C149" s="1"/>
      <c r="D149" s="1"/>
      <c r="E149" s="1"/>
      <c r="F149" s="1"/>
      <c r="G149" s="1"/>
    </row>
    <row r="150" spans="1:7" ht="18.75">
      <c r="A150" s="5"/>
      <c r="B150" s="1"/>
      <c r="C150" s="1"/>
      <c r="D150" s="1"/>
      <c r="E150" s="1"/>
      <c r="F150" s="1"/>
      <c r="G150" s="1"/>
    </row>
    <row r="151" spans="1:7" ht="18.75">
      <c r="A151" s="5"/>
      <c r="B151" s="1"/>
      <c r="C151" s="1"/>
      <c r="D151" s="1"/>
      <c r="E151" s="1"/>
      <c r="F151" s="1"/>
      <c r="G151" s="1"/>
    </row>
    <row r="152" spans="1:7" ht="18.75">
      <c r="A152" s="5"/>
      <c r="B152" s="1"/>
      <c r="C152" s="1"/>
      <c r="D152" s="1"/>
      <c r="E152" s="1"/>
      <c r="F152" s="1"/>
      <c r="G152" s="1"/>
    </row>
    <row r="153" spans="1:7" ht="18.75">
      <c r="A153" s="5"/>
      <c r="B153" s="1"/>
      <c r="C153" s="1"/>
      <c r="D153" s="1"/>
      <c r="E153" s="1"/>
      <c r="F153" s="1"/>
      <c r="G153" s="1"/>
    </row>
    <row r="154" spans="1:7" ht="18.75">
      <c r="A154" s="5"/>
      <c r="B154" s="1"/>
      <c r="C154" s="1"/>
      <c r="D154" s="1"/>
      <c r="E154" s="1"/>
      <c r="F154" s="1"/>
      <c r="G154" s="1"/>
    </row>
    <row r="155" spans="1:7" ht="18.75">
      <c r="A155" s="5"/>
      <c r="B155" s="1"/>
      <c r="C155" s="1"/>
      <c r="D155" s="1"/>
      <c r="E155" s="1"/>
      <c r="F155" s="1"/>
      <c r="G155" s="1"/>
    </row>
    <row r="156" spans="1:7" ht="18.75">
      <c r="A156" s="5"/>
      <c r="B156" s="1"/>
      <c r="C156" s="1"/>
      <c r="D156" s="1"/>
      <c r="E156" s="1"/>
      <c r="F156" s="1"/>
      <c r="G156" s="1"/>
    </row>
    <row r="157" spans="1:7" ht="18.75">
      <c r="A157" s="5"/>
      <c r="B157" s="1"/>
      <c r="C157" s="1"/>
      <c r="D157" s="1"/>
      <c r="E157" s="1"/>
      <c r="F157" s="1"/>
      <c r="G157" s="1"/>
    </row>
    <row r="158" spans="1:7" ht="18.75">
      <c r="A158" s="5"/>
      <c r="B158" s="1"/>
      <c r="C158" s="1"/>
      <c r="D158" s="1"/>
      <c r="E158" s="1"/>
      <c r="F158" s="1"/>
      <c r="G158" s="1"/>
    </row>
    <row r="159" spans="1:7" ht="18.75">
      <c r="A159" s="5"/>
      <c r="B159" s="1"/>
      <c r="C159" s="1"/>
      <c r="D159" s="1"/>
      <c r="E159" s="1"/>
      <c r="F159" s="1"/>
      <c r="G159" s="1"/>
    </row>
    <row r="160" spans="1:7" ht="18.75">
      <c r="A160" s="5"/>
      <c r="B160" s="1"/>
      <c r="C160" s="1"/>
      <c r="D160" s="1"/>
      <c r="E160" s="1"/>
      <c r="F160" s="1"/>
      <c r="G160" s="1"/>
    </row>
    <row r="161" spans="1:7" ht="18.75">
      <c r="A161" s="5"/>
      <c r="B161" s="1"/>
      <c r="C161" s="1"/>
      <c r="D161" s="1"/>
      <c r="E161" s="1"/>
      <c r="F161" s="1"/>
      <c r="G161" s="1"/>
    </row>
    <row r="162" spans="1:7" ht="18.75">
      <c r="A162" s="5"/>
      <c r="B162" s="1"/>
      <c r="C162" s="1"/>
      <c r="D162" s="1"/>
      <c r="E162" s="1"/>
      <c r="F162" s="1"/>
      <c r="G162" s="1"/>
    </row>
    <row r="163" spans="1:7" ht="18.75">
      <c r="A163" s="5"/>
      <c r="B163" s="1"/>
      <c r="C163" s="1"/>
      <c r="D163" s="1"/>
      <c r="E163" s="1"/>
      <c r="F163" s="1"/>
      <c r="G163" s="1"/>
    </row>
    <row r="164" spans="1:7" ht="18.75">
      <c r="A164" s="5"/>
      <c r="B164" s="1"/>
      <c r="C164" s="1"/>
      <c r="D164" s="1"/>
      <c r="E164" s="1"/>
      <c r="F164" s="1"/>
      <c r="G164" s="1"/>
    </row>
    <row r="165" spans="1:7" ht="18.75">
      <c r="A165" s="5"/>
      <c r="B165" s="1"/>
      <c r="C165" s="1"/>
      <c r="D165" s="1"/>
      <c r="E165" s="1"/>
      <c r="F165" s="1"/>
      <c r="G165" s="1"/>
    </row>
    <row r="166" spans="1:7" ht="18.75">
      <c r="A166" s="5"/>
      <c r="B166" s="1"/>
      <c r="C166" s="1"/>
      <c r="D166" s="1"/>
      <c r="E166" s="1"/>
      <c r="F166" s="1"/>
      <c r="G166" s="1"/>
    </row>
    <row r="167" spans="1:7" ht="18.75">
      <c r="A167" s="5"/>
      <c r="B167" s="1"/>
      <c r="C167" s="1"/>
      <c r="D167" s="1"/>
      <c r="E167" s="1"/>
      <c r="F167" s="1"/>
      <c r="G167" s="1"/>
    </row>
    <row r="168" spans="1:7" ht="18.75">
      <c r="A168" s="5"/>
      <c r="B168" s="1"/>
      <c r="C168" s="1"/>
      <c r="D168" s="1"/>
      <c r="E168" s="1"/>
      <c r="F168" s="1"/>
      <c r="G168" s="1"/>
    </row>
    <row r="169" spans="1:7" ht="18.75">
      <c r="A169" s="5"/>
      <c r="B169" s="1"/>
      <c r="C169" s="1"/>
      <c r="D169" s="1"/>
      <c r="E169" s="1"/>
      <c r="F169" s="1"/>
      <c r="G169" s="1"/>
    </row>
    <row r="170" spans="1:7" ht="18.75">
      <c r="A170" s="5"/>
      <c r="B170" s="1"/>
      <c r="C170" s="1"/>
      <c r="D170" s="1"/>
      <c r="E170" s="1"/>
      <c r="F170" s="1"/>
      <c r="G170" s="1"/>
    </row>
    <row r="171" spans="1:7" ht="18.75">
      <c r="A171" s="5"/>
      <c r="B171" s="1"/>
      <c r="C171" s="1"/>
      <c r="D171" s="1"/>
      <c r="E171" s="1"/>
      <c r="F171" s="1"/>
      <c r="G171" s="1"/>
    </row>
    <row r="172" spans="1:7" ht="18.75">
      <c r="A172" s="5"/>
      <c r="B172" s="1"/>
      <c r="C172" s="1"/>
      <c r="D172" s="1"/>
      <c r="E172" s="1"/>
      <c r="F172" s="1"/>
      <c r="G172" s="1"/>
    </row>
    <row r="173" spans="1:7" ht="18.75">
      <c r="A173" s="5"/>
      <c r="B173" s="1"/>
      <c r="C173" s="1"/>
      <c r="D173" s="1"/>
      <c r="E173" s="1"/>
      <c r="F173" s="1"/>
      <c r="G173" s="1"/>
    </row>
    <row r="174" spans="1:7" ht="18.75">
      <c r="A174" s="5"/>
      <c r="B174" s="1"/>
      <c r="C174" s="1"/>
      <c r="D174" s="1"/>
      <c r="E174" s="1"/>
      <c r="F174" s="1"/>
      <c r="G174" s="1"/>
    </row>
    <row r="175" spans="1:7" ht="18.75">
      <c r="A175" s="5"/>
      <c r="B175" s="1"/>
      <c r="C175" s="1"/>
      <c r="D175" s="1"/>
      <c r="E175" s="1"/>
      <c r="F175" s="1"/>
      <c r="G175" s="1"/>
    </row>
  </sheetData>
  <sheetProtection/>
  <mergeCells count="8">
    <mergeCell ref="A24:E24"/>
    <mergeCell ref="A5:C5"/>
    <mergeCell ref="A1:O1"/>
    <mergeCell ref="A2:A3"/>
    <mergeCell ref="C2:C3"/>
    <mergeCell ref="D2:G2"/>
    <mergeCell ref="H2:K2"/>
    <mergeCell ref="L2:O2"/>
  </mergeCells>
  <printOptions/>
  <pageMargins left="0" right="0" top="0.3937007874015748" bottom="0" header="0.31496062992125984" footer="0.31496062992125984"/>
  <pageSetup fitToHeight="17" fitToWidth="1" orientation="landscape" paperSize="9" scale="44"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prognoz</dc:creator>
  <cp:keywords/>
  <dc:description/>
  <cp:lastModifiedBy>Поткина Ирина Владимировна</cp:lastModifiedBy>
  <cp:lastPrinted>2020-05-19T06:24:45Z</cp:lastPrinted>
  <dcterms:created xsi:type="dcterms:W3CDTF">2012-05-22T08:33:39Z</dcterms:created>
  <dcterms:modified xsi:type="dcterms:W3CDTF">2020-10-21T10:07:48Z</dcterms:modified>
  <cp:category/>
  <cp:version/>
  <cp:contentType/>
  <cp:contentStatus/>
</cp:coreProperties>
</file>