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/>
  <bookViews>
    <workbookView xWindow="0" yWindow="0" windowWidth="28800" windowHeight="12000"/>
  </bookViews>
  <sheets>
    <sheet name="на 01.11.2020" sheetId="9" r:id="rId1"/>
  </sheets>
  <calcPr calcId="144525"/>
</workbook>
</file>

<file path=xl/calcChain.xml><?xml version="1.0" encoding="utf-8"?>
<calcChain xmlns="http://schemas.openxmlformats.org/spreadsheetml/2006/main">
  <c r="N9" i="9" l="1"/>
  <c r="R9" i="9" s="1"/>
  <c r="R7" i="9" s="1"/>
  <c r="S9" i="9"/>
  <c r="Q9" i="9"/>
  <c r="H9" i="9"/>
  <c r="D9" i="9"/>
  <c r="P9" i="9" s="1"/>
  <c r="O9" i="9"/>
  <c r="M9" i="9"/>
  <c r="L9" i="9"/>
  <c r="L7" i="9" s="1"/>
  <c r="S8" i="9"/>
  <c r="Q8" i="9"/>
  <c r="H8" i="9"/>
  <c r="P8" i="9" s="1"/>
  <c r="P7" i="9" s="1"/>
  <c r="D8" i="9"/>
  <c r="D7" i="9" s="1"/>
  <c r="S7" i="9"/>
  <c r="Q7" i="9"/>
  <c r="O7" i="9"/>
  <c r="N7" i="9"/>
  <c r="M7" i="9"/>
  <c r="K7" i="9"/>
  <c r="J7" i="9"/>
  <c r="I7" i="9"/>
  <c r="H7" i="9"/>
  <c r="G7" i="9"/>
  <c r="F7" i="9"/>
  <c r="E7" i="9"/>
</calcChain>
</file>

<file path=xl/sharedStrings.xml><?xml version="1.0" encoding="utf-8"?>
<sst xmlns="http://schemas.openxmlformats.org/spreadsheetml/2006/main" count="34" uniqueCount="21">
  <si>
    <t>Отчет об исполнении мероприятия по реализации национальных проектов на территории города Нефтеюганска</t>
  </si>
  <si>
    <t>Национальный проект (региональные проекты)</t>
  </si>
  <si>
    <t>Испол. ГРБС</t>
  </si>
  <si>
    <t>План на 2020 год (рублей)</t>
  </si>
  <si>
    <t>Запланированные мероприятия (в том числе мероприятия без финансирования)</t>
  </si>
  <si>
    <t>Всего</t>
  </si>
  <si>
    <t>Окружной бюджет</t>
  </si>
  <si>
    <t>Федеральный бюджет</t>
  </si>
  <si>
    <t>Местный бюджет</t>
  </si>
  <si>
    <t>Причины неосвоения/отклонения от плана</t>
  </si>
  <si>
    <t>Процент исполнения к плану 2020 год</t>
  </si>
  <si>
    <t>Жилье и городская среда</t>
  </si>
  <si>
    <t>"Обеспечение устойчивого сокращения непригодного для проживания жилищного фонда"</t>
  </si>
  <si>
    <t>Приобретение жилья</t>
  </si>
  <si>
    <t>ДМИ</t>
  </si>
  <si>
    <t>№ п/п</t>
  </si>
  <si>
    <t>Выкуп жилых помещений у собственников</t>
  </si>
  <si>
    <t>Освоено на 01.11.2020 год (рублей)</t>
  </si>
  <si>
    <t>% исполнения на на 01.11.2020 год (рублей)</t>
  </si>
  <si>
    <t>Планируется размещение извещений о проведении аукционов по приобретению жилых помещений до 13.11.2020 года</t>
  </si>
  <si>
    <t>Заключены и оплачены 135 соглашений. По остальным собственникам ведется работа. Не полное исполнение по причине того что собственниками жилых помещений принято решение изменить способ переселения из аварийного жилищного фонда с получения выкупной стоимости  за изымаемое жилое помещение на заключение договора мены в соответствии с п.8 ст.32 Жилищного кодекса РФ.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</si>
</sst>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Calibri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4" fontId="4" fillId="0" borderId="1" xfId="0" applyNumberFormat="1" applyFont="1" applyFill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9"/>
  <sheetViews>
    <sheetView tabSelected="1" workbookViewId="0">
      <selection activeCell="F14" sqref="F14"/>
    </sheetView>
  </sheetViews>
  <sheetFormatPr defaultRowHeight="15" x14ac:dyDescent="0.25"/>
  <cols>
    <col min="2" max="2" width="33.28515625" customWidth="1"/>
    <col min="3" max="3" width="8.140625" customWidth="1"/>
    <col min="4" max="4" width="17.85546875" customWidth="1"/>
    <col min="5" max="5" width="17.42578125" customWidth="1"/>
    <col min="6" max="6" width="15" customWidth="1"/>
    <col min="7" max="7" width="15.42578125" customWidth="1"/>
    <col min="8" max="8" width="15.140625" customWidth="1"/>
    <col min="9" max="9" width="16.85546875" customWidth="1"/>
    <col min="10" max="10" width="16.28515625" customWidth="1"/>
    <col min="11" max="11" width="13.85546875" customWidth="1"/>
    <col min="12" max="12" width="8.7109375" customWidth="1"/>
    <col min="13" max="13" width="11.140625" customWidth="1"/>
    <col min="14" max="14" width="14.42578125" customWidth="1"/>
    <col min="15" max="15" width="10.28515625" customWidth="1"/>
    <col min="16" max="16" width="7.140625" customWidth="1"/>
    <col min="17" max="17" width="11.140625" customWidth="1"/>
    <col min="18" max="18" width="14.42578125" customWidth="1"/>
    <col min="19" max="19" width="10.42578125" customWidth="1"/>
    <col min="20" max="20" width="40.42578125" customWidth="1"/>
  </cols>
  <sheetData>
    <row r="1" spans="1:20" ht="15.75" x14ac:dyDescent="0.25">
      <c r="B1" s="15" t="s">
        <v>0</v>
      </c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</row>
    <row r="2" spans="1:20" ht="15.75" x14ac:dyDescent="0.25"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20" ht="32.25" customHeight="1" x14ac:dyDescent="0.25">
      <c r="A3" s="16" t="s">
        <v>15</v>
      </c>
      <c r="B3" s="2" t="s">
        <v>1</v>
      </c>
      <c r="C3" s="18" t="s">
        <v>2</v>
      </c>
      <c r="D3" s="20" t="s">
        <v>3</v>
      </c>
      <c r="E3" s="21"/>
      <c r="F3" s="21"/>
      <c r="G3" s="22"/>
      <c r="H3" s="20" t="s">
        <v>17</v>
      </c>
      <c r="I3" s="21"/>
      <c r="J3" s="21"/>
      <c r="K3" s="22"/>
      <c r="L3" s="23" t="s">
        <v>18</v>
      </c>
      <c r="M3" s="23"/>
      <c r="N3" s="23"/>
      <c r="O3" s="23"/>
      <c r="P3" s="24" t="s">
        <v>10</v>
      </c>
      <c r="Q3" s="24"/>
      <c r="R3" s="24"/>
      <c r="S3" s="24"/>
      <c r="T3" s="18" t="s">
        <v>9</v>
      </c>
    </row>
    <row r="4" spans="1:20" ht="47.25" x14ac:dyDescent="0.25">
      <c r="A4" s="17"/>
      <c r="B4" s="2" t="s">
        <v>4</v>
      </c>
      <c r="C4" s="19"/>
      <c r="D4" s="2" t="s">
        <v>5</v>
      </c>
      <c r="E4" s="2" t="s">
        <v>6</v>
      </c>
      <c r="F4" s="2" t="s">
        <v>7</v>
      </c>
      <c r="G4" s="2" t="s">
        <v>8</v>
      </c>
      <c r="H4" s="2" t="s">
        <v>5</v>
      </c>
      <c r="I4" s="2" t="s">
        <v>6</v>
      </c>
      <c r="J4" s="2" t="s">
        <v>7</v>
      </c>
      <c r="K4" s="2" t="s">
        <v>8</v>
      </c>
      <c r="L4" s="2" t="s">
        <v>5</v>
      </c>
      <c r="M4" s="2" t="s">
        <v>6</v>
      </c>
      <c r="N4" s="2" t="s">
        <v>7</v>
      </c>
      <c r="O4" s="2" t="s">
        <v>8</v>
      </c>
      <c r="P4" s="2" t="s">
        <v>5</v>
      </c>
      <c r="Q4" s="2" t="s">
        <v>6</v>
      </c>
      <c r="R4" s="2" t="s">
        <v>7</v>
      </c>
      <c r="S4" s="2" t="s">
        <v>8</v>
      </c>
      <c r="T4" s="19"/>
    </row>
    <row r="5" spans="1:20" ht="15.75" x14ac:dyDescent="0.25">
      <c r="A5" s="3">
        <v>1</v>
      </c>
      <c r="B5" s="2">
        <v>2</v>
      </c>
      <c r="C5" s="2">
        <v>3</v>
      </c>
      <c r="D5" s="2">
        <v>4</v>
      </c>
      <c r="E5" s="2">
        <v>5</v>
      </c>
      <c r="F5" s="2">
        <v>6</v>
      </c>
      <c r="G5" s="2">
        <v>7</v>
      </c>
      <c r="H5" s="2">
        <v>8</v>
      </c>
      <c r="I5" s="2">
        <v>9</v>
      </c>
      <c r="J5" s="2">
        <v>10</v>
      </c>
      <c r="K5" s="2">
        <v>11</v>
      </c>
      <c r="L5" s="2">
        <v>12</v>
      </c>
      <c r="M5" s="2">
        <v>13</v>
      </c>
      <c r="N5" s="2">
        <v>14</v>
      </c>
      <c r="O5" s="2">
        <v>15</v>
      </c>
      <c r="P5" s="2">
        <v>16</v>
      </c>
      <c r="Q5" s="2">
        <v>17</v>
      </c>
      <c r="R5" s="2">
        <v>18</v>
      </c>
      <c r="S5" s="2">
        <v>19</v>
      </c>
      <c r="T5" s="2">
        <v>20</v>
      </c>
    </row>
    <row r="6" spans="1:20" ht="15.75" x14ac:dyDescent="0.25">
      <c r="A6" s="9" t="s">
        <v>11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1"/>
    </row>
    <row r="7" spans="1:20" ht="48" customHeight="1" x14ac:dyDescent="0.25">
      <c r="A7" s="12" t="s">
        <v>12</v>
      </c>
      <c r="B7" s="13"/>
      <c r="C7" s="14"/>
      <c r="D7" s="7">
        <f>D8+D9</f>
        <v>1522835400</v>
      </c>
      <c r="E7" s="7">
        <f t="shared" ref="E7:S7" si="0">E8+E9</f>
        <v>1255882900</v>
      </c>
      <c r="F7" s="7">
        <f t="shared" si="0"/>
        <v>129897300</v>
      </c>
      <c r="G7" s="7">
        <f t="shared" si="0"/>
        <v>137055200</v>
      </c>
      <c r="H7" s="7">
        <f t="shared" si="0"/>
        <v>357234580.30000001</v>
      </c>
      <c r="I7" s="7">
        <f t="shared" si="0"/>
        <v>260135741.68000001</v>
      </c>
      <c r="J7" s="7">
        <f t="shared" si="0"/>
        <v>64947726.390000001</v>
      </c>
      <c r="K7" s="7">
        <f t="shared" si="0"/>
        <v>32151112.23</v>
      </c>
      <c r="L7" s="7">
        <f t="shared" si="0"/>
        <v>65.518142762314497</v>
      </c>
      <c r="M7" s="7">
        <f t="shared" si="0"/>
        <v>71.021802401224903</v>
      </c>
      <c r="N7" s="7">
        <f t="shared" si="0"/>
        <v>49.999288969054781</v>
      </c>
      <c r="O7" s="7">
        <f t="shared" si="0"/>
        <v>65.518129563885452</v>
      </c>
      <c r="P7" s="7">
        <f t="shared" si="0"/>
        <v>65.518142762314497</v>
      </c>
      <c r="Q7" s="7">
        <f t="shared" si="0"/>
        <v>71.021802401224903</v>
      </c>
      <c r="R7" s="7">
        <f t="shared" si="0"/>
        <v>49.999288969054781</v>
      </c>
      <c r="S7" s="7">
        <f t="shared" si="0"/>
        <v>65.518129563885452</v>
      </c>
      <c r="T7" s="3"/>
    </row>
    <row r="8" spans="1:20" ht="88.5" customHeight="1" x14ac:dyDescent="0.25">
      <c r="A8" s="3">
        <v>1</v>
      </c>
      <c r="B8" s="4" t="s">
        <v>13</v>
      </c>
      <c r="C8" s="5" t="s">
        <v>14</v>
      </c>
      <c r="D8" s="6">
        <f>SUM(E8:G8)</f>
        <v>977590121</v>
      </c>
      <c r="E8" s="6">
        <v>889607006</v>
      </c>
      <c r="F8" s="6">
        <v>0</v>
      </c>
      <c r="G8" s="6">
        <v>87983115</v>
      </c>
      <c r="H8" s="3">
        <f>SUM(I8:K8)</f>
        <v>0</v>
      </c>
      <c r="I8" s="3">
        <v>0</v>
      </c>
      <c r="J8" s="3">
        <v>0</v>
      </c>
      <c r="K8" s="3">
        <v>0</v>
      </c>
      <c r="L8" s="3">
        <v>0</v>
      </c>
      <c r="M8" s="3">
        <v>0</v>
      </c>
      <c r="N8" s="3">
        <v>0</v>
      </c>
      <c r="O8" s="3">
        <v>0</v>
      </c>
      <c r="P8" s="3">
        <f>H8/D8*100</f>
        <v>0</v>
      </c>
      <c r="Q8" s="3">
        <f>I8/E8*100</f>
        <v>0</v>
      </c>
      <c r="R8" s="3">
        <v>0</v>
      </c>
      <c r="S8" s="3">
        <f>K8/G8*100</f>
        <v>0</v>
      </c>
      <c r="T8" s="2" t="s">
        <v>19</v>
      </c>
    </row>
    <row r="9" spans="1:20" ht="191.25" customHeight="1" x14ac:dyDescent="0.25">
      <c r="A9" s="3">
        <v>2</v>
      </c>
      <c r="B9" s="4" t="s">
        <v>16</v>
      </c>
      <c r="C9" s="5" t="s">
        <v>14</v>
      </c>
      <c r="D9" s="6">
        <f>SUM(E9:G9)</f>
        <v>545245279</v>
      </c>
      <c r="E9" s="6">
        <v>366275894</v>
      </c>
      <c r="F9" s="6">
        <v>129897300</v>
      </c>
      <c r="G9" s="6">
        <v>49072085</v>
      </c>
      <c r="H9" s="7">
        <f>SUM(I9:K9)</f>
        <v>357234580.30000001</v>
      </c>
      <c r="I9" s="7">
        <v>260135741.68000001</v>
      </c>
      <c r="J9" s="7">
        <v>64947726.390000001</v>
      </c>
      <c r="K9" s="7">
        <v>32151112.23</v>
      </c>
      <c r="L9" s="7">
        <f>H9/D9*100</f>
        <v>65.518142762314497</v>
      </c>
      <c r="M9" s="8">
        <f>I9/E9*100</f>
        <v>71.021802401224903</v>
      </c>
      <c r="N9" s="7">
        <f>J9/F9*100</f>
        <v>49.999288969054781</v>
      </c>
      <c r="O9" s="7">
        <f>K9/G9*100</f>
        <v>65.518129563885452</v>
      </c>
      <c r="P9" s="7">
        <f>H9/D9*100</f>
        <v>65.518142762314497</v>
      </c>
      <c r="Q9" s="7">
        <f>I9/E9*100</f>
        <v>71.021802401224903</v>
      </c>
      <c r="R9" s="7">
        <f>N9</f>
        <v>49.999288969054781</v>
      </c>
      <c r="S9" s="7">
        <f>K9/G9*100</f>
        <v>65.518129563885452</v>
      </c>
      <c r="T9" s="2" t="s">
        <v>20</v>
      </c>
    </row>
  </sheetData>
  <mergeCells count="10">
    <mergeCell ref="A6:T6"/>
    <mergeCell ref="A7:C7"/>
    <mergeCell ref="B1:T1"/>
    <mergeCell ref="A3:A4"/>
    <mergeCell ref="C3:C4"/>
    <mergeCell ref="D3:G3"/>
    <mergeCell ref="H3:K3"/>
    <mergeCell ref="L3:O3"/>
    <mergeCell ref="P3:S3"/>
    <mergeCell ref="T3:T4"/>
  </mergeCells>
  <phoneticPr fontId="5" type="noConversion"/>
  <pageMargins left="0.39370078740157483" right="0.39370078740157483" top="0.98425196850393704" bottom="0.19685039370078741" header="0.51181102362204722" footer="0.51181102362204722"/>
  <pageSetup paperSize="9" scale="4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на 01.11.2020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2020-11-02T04:27:56Z</cp:lastPrinted>
  <dcterms:created xsi:type="dcterms:W3CDTF">2015-06-05T18:19:34Z</dcterms:created>
  <dcterms:modified xsi:type="dcterms:W3CDTF">2020-12-01T06:34:47Z</dcterms:modified>
</cp:coreProperties>
</file>