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30.10.2020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/>
  <c r="C52" i="1" l="1"/>
  <c r="C65" i="1"/>
  <c r="C64" i="1"/>
  <c r="C38" i="1"/>
  <c r="C48" i="1" l="1"/>
  <c r="C70" i="1" l="1"/>
  <c r="C71" i="1" l="1"/>
  <c r="C69" i="1"/>
  <c r="C25" i="1" l="1"/>
  <c r="C74" i="1" l="1"/>
  <c r="C49" i="1"/>
  <c r="C68" i="1" l="1"/>
  <c r="C51" i="1" l="1"/>
  <c r="C43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<sst xmlns="http://schemas.openxmlformats.org/spreadsheetml/2006/main" count="143" uniqueCount="143">
  <si>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</si>
  <si>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</si>
  <si>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</si>
  <si>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</si>
  <si>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</si>
  <si>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</si>
  <si>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</si>
  <si>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</si>
  <si>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</si>
  <si>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</si>
  <si>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</si>
  <si>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</si>
  <si>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</si>
  <si>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</si>
  <si>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</si>
  <si>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</si>
  <si>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</si>
  <si>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</si>
  <si>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</si>
  <si>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</si>
  <si>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</si>
  <si>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</si>
  <si>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</si>
  <si>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</si>
  <si>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</si>
  <si>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</si>
  <si>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</si>
  <si>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</si>
  <si>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</si>
  <si>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</si>
  <si>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</si>
  <si>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</si>
  <si>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</si>
  <si>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</si>
  <si>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</si>
  <si>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</si>
  <si>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</si>
  <si>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</si>
  <si>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</si>
  <si>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</si>
  <si>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</si>
  <si>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</si>
  <si>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</si>
  <si>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</si>
  <si>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</si>
  <si>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</si>
  <si>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</si>
  <si>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</si>
  <si>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</si>
  <si>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</si>
  <si>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</si>
  <si>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</si>
  <si>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</si>
  <si>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</si>
  <si>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</si>
  <si>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</si>
  <si>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</si>
  <si>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</si>
  <si>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</si>
  <si>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</si>
  <si>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</si>
  <si>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</si>
  <si>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</si>
  <si>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</si>
  <si>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</si>
  <si>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</si>
  <si>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</si>
  <si>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</si>
  <si>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</si>
  <si>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</si>
  <si>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</si>
  <si>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</si>
  <si>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</si>
  <si>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</si>
  <si>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</si>
  <si>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</si>
  <si>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</si>
  <si>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</si>
  <si>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</si>
  <si>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</si>
  <si>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</si>
  <si>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</si>
  <si>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</si>
  <si>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</si>
  <si>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</si>
  <si>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</si>
  <si>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</si>
  <si>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</si>
  <si>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</si>
  <si>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</si>
  <si>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</si>
  <si>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</si>
  <si>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</si>
  <si>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</si>
  <si>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</si>
  <si>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</si>
  <si>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</si>
  <si>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</si>
  <si>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</si>
  <si>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</si>
  <si>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</si>
  <si>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</si>
  <si>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</si>
  <si>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</si>
  <si>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</si>
  <si>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</si>
  <si>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</si>
  <si>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</si>
  <si>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</si>
  <si>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</si>
  <si>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</si>
  <si>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</si>
  <si>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</si>
  <si>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</si>
  <si>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</si>
  <si>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</si>
  <si>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</si>
  <si>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</si>
  <si>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</si>
  <si>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</si>
  <si>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</si>
  <si>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</si>
  <si>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</si>
  <si>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</si>
  <si>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</si>
  <si>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</si>
  <si>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</si>
  <si>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</si>
  <si>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</si>
  <si>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</si>
  <si>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</si>
  <si>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</si>
  <si>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</si>
  <si>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</si>
  <si>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</si>
  <si>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</si>
  <si>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</si>
  <si>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</si>
  <si>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</si>
  <si>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</si>
  <si>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</si>
  <si>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от 24.12.2019 № 700-VI</t>
  </si>
  <si>
    <t>(в ред. Решений Думы от 19.02.2020 №713-VI, от 25.03.2020 №744-VI, от 16.04.2020 №762-VI, от 28.05.2020 №766-VI,  от 18.06.2020 №785-VI, от 23.09.2020 №822-VI, от 28.10.2020 №848-VI)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</si>
</sst>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="70" zoomScaleNormal="70" zoomScaleSheetLayoutView="75" workbookViewId="0">
      <selection activeCell="B2" sqref="B2"/>
    </sheetView>
  </sheetViews>
  <sheetFormatPr defaultRowHeight="18.75" x14ac:dyDescent="0.3"/>
  <cols>
    <col min="1" max="1" width="33.5703125" style="1" customWidth="1"/>
    <col min="2" max="2" width="123.5703125" style="2" customWidth="1"/>
    <col min="3" max="3" width="22.1406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x14ac:dyDescent="0.3">
      <c r="A5" s="38" t="s">
        <v>3</v>
      </c>
      <c r="B5" s="38"/>
      <c r="C5" s="38"/>
    </row>
    <row r="6" spans="1:3" ht="41.25" customHeight="1" x14ac:dyDescent="0.3">
      <c r="A6" s="39" t="s">
        <v>142</v>
      </c>
      <c r="B6" s="39"/>
      <c r="C6" s="39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3016102871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f>1962962000</f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7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18.7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18.7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426784971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355948922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300151900+540800+19768+26999100+2413444+14979000+5200000</f>
        <v>350304012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11955261</v>
      </c>
    </row>
    <row r="48" spans="1:3" x14ac:dyDescent="0.3">
      <c r="A48" s="14" t="s">
        <v>84</v>
      </c>
      <c r="B48" s="21" t="s">
        <v>85</v>
      </c>
      <c r="C48" s="16">
        <f>5624900+1000000</f>
        <v>6624900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30653310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2317000+295040+46170+2169000+250000</f>
        <v>5077210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14406272</v>
      </c>
    </row>
    <row r="55" spans="1:3" ht="93.75" x14ac:dyDescent="0.3">
      <c r="A55" s="14" t="s">
        <v>131</v>
      </c>
      <c r="B55" s="21" t="s">
        <v>130</v>
      </c>
      <c r="C55" s="16">
        <v>500</v>
      </c>
    </row>
    <row r="56" spans="1:3" ht="112.5" x14ac:dyDescent="0.3">
      <c r="A56" s="31" t="s">
        <v>132</v>
      </c>
      <c r="B56" s="21" t="s">
        <v>133</v>
      </c>
      <c r="C56" s="16">
        <v>4000</v>
      </c>
    </row>
    <row r="57" spans="1:3" ht="112.5" x14ac:dyDescent="0.3">
      <c r="A57" s="31" t="s">
        <v>124</v>
      </c>
      <c r="B57" s="21" t="s">
        <v>125</v>
      </c>
      <c r="C57" s="16">
        <v>15300</v>
      </c>
    </row>
    <row r="58" spans="1:3" ht="131.25" x14ac:dyDescent="0.3">
      <c r="A58" s="31" t="s">
        <v>134</v>
      </c>
      <c r="B58" s="21" t="s">
        <v>135</v>
      </c>
      <c r="C58" s="16">
        <v>300</v>
      </c>
    </row>
    <row r="59" spans="1:3" ht="131.25" x14ac:dyDescent="0.3">
      <c r="A59" s="31" t="s">
        <v>140</v>
      </c>
      <c r="B59" s="21" t="s">
        <v>123</v>
      </c>
      <c r="C59" s="16">
        <v>100000</v>
      </c>
    </row>
    <row r="60" spans="1:3" ht="112.5" x14ac:dyDescent="0.3">
      <c r="A60" s="31" t="s">
        <v>126</v>
      </c>
      <c r="B60" s="21" t="s">
        <v>127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136</v>
      </c>
      <c r="B62" s="22" t="s">
        <v>137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974700+100793+1027+1505100</f>
        <v>2581620</v>
      </c>
    </row>
    <row r="65" spans="1:3" ht="75" x14ac:dyDescent="0.3">
      <c r="A65" s="31" t="s">
        <v>103</v>
      </c>
      <c r="B65" s="22" t="s">
        <v>104</v>
      </c>
      <c r="C65" s="16">
        <f>1540000+20000+24210+589442+63000</f>
        <v>2236652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7205235125.9299994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7336050248.9299994</v>
      </c>
    </row>
    <row r="68" spans="1:3" s="5" customFormat="1" x14ac:dyDescent="0.3">
      <c r="A68" s="32" t="s">
        <v>109</v>
      </c>
      <c r="B68" s="22" t="s">
        <v>110</v>
      </c>
      <c r="C68" s="36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7">
        <f>2108747447.41-27794300-5537000-360600+1500000+6651212.82-8097300+203172700+129897300-17164500</f>
        <v>2391014960.23</v>
      </c>
    </row>
    <row r="70" spans="1:3" ht="21.75" customHeight="1" x14ac:dyDescent="0.3">
      <c r="A70" s="14" t="s">
        <v>113</v>
      </c>
      <c r="B70" s="22" t="s">
        <v>114</v>
      </c>
      <c r="C70" s="16">
        <f>3727764131-18000000+1269000-472000+1810083-298900-6000000-689600-138400-2835200-24971700+4055700</f>
        <v>3681493114</v>
      </c>
    </row>
    <row r="71" spans="1:3" x14ac:dyDescent="0.3">
      <c r="A71" s="14" t="s">
        <v>115</v>
      </c>
      <c r="B71" s="22" t="s">
        <v>116</v>
      </c>
      <c r="C71" s="16">
        <f>51681326+3139950+103636300-3098800</f>
        <v>155358776</v>
      </c>
    </row>
    <row r="72" spans="1:3" ht="37.5" x14ac:dyDescent="0.3">
      <c r="A72" s="14" t="s">
        <v>117</v>
      </c>
      <c r="B72" s="22" t="s">
        <v>118</v>
      </c>
      <c r="C72" s="16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16">
        <v>1500</v>
      </c>
    </row>
    <row r="74" spans="1:3" ht="37.5" x14ac:dyDescent="0.3">
      <c r="A74" s="33" t="s">
        <v>138</v>
      </c>
      <c r="B74" s="34" t="s">
        <v>139</v>
      </c>
      <c r="C74" s="16">
        <f>39600+9965+110997</f>
        <v>160562</v>
      </c>
    </row>
    <row r="75" spans="1:3" ht="56.25" x14ac:dyDescent="0.3">
      <c r="A75" s="14" t="s">
        <v>128</v>
      </c>
      <c r="B75" s="22" t="s">
        <v>129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10221337996.93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2020-10-02T07:32:06Z</cp:lastPrinted>
  <dcterms:created xsi:type="dcterms:W3CDTF">2019-11-01T04:08:00Z</dcterms:created>
  <dcterms:modified xsi:type="dcterms:W3CDTF">2020-10-30T06:06:33Z</dcterms:modified>
</cp:coreProperties>
</file>