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<sst xmlns="http://schemas.openxmlformats.org/spreadsheetml/2006/main" count="183" uniqueCount="93">
  <si>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</si>
  <si>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</si>
  <si>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</si>
  <si>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</si>
  <si>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</si>
  <si>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</si>
  <si>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</si>
  <si>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</si>
  <si>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</si>
  <si>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</si>
  <si>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</si>
  <si>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</si>
  <si>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</si>
  <si>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</si>
  <si>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</si>
  <si>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</si>
  <si>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</si>
  <si>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</si>
  <si>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</si>
  <si>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</si>
  <si>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</si>
  <si>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</si>
  <si>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</si>
  <si>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</si>
  <si>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</si>
  <si>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</si>
  <si>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</si>
  <si>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</si>
  <si>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</si>
  <si>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</si>
  <si>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</si>
  <si>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</si>
  <si>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</si>
  <si>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</si>
  <si>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</si>
  <si>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</si>
  <si>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</si>
  <si>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</si>
  <si>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</si>
  <si>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</si>
  <si>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</si>
  <si>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</si>
  <si>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</si>
  <si>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</si>
  <si>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</si>
  <si>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</si>
  <si>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</si>
  <si>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</si>
  <si>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</si>
  <si>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</si>
  <si>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</si>
  <si>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</si>
  <si>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</si>
  <si>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</si>
  <si>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</si>
  <si>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</si>
  <si>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</si>
  <si>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</si>
  <si>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</si>
  <si>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</si>
  <si>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</si>
  <si>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</si>
  <si>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</si>
  <si>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</si>
  <si>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</si>
  <si>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</si>
  <si>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</si>
  <si>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</si>
  <si>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</si>
  <si>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</si>
  <si>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</si>
  <si>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</si>
  <si>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</si>
  <si>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</si>
  <si>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</si>
  <si>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</si>
  <si>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</si>
  <si>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</si>
  <si>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</si>
  <si>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</si>
  <si>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</si>
  <si>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</si>
  <si>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</si>
  <si>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</si>
  <si>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</si>
  <si>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</si>
  <si>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</si>
  <si>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</si>
  <si>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</si>
  <si>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</si>
  <si>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</si>
  <si>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</si>
  <si>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01.09.2020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</si>
</sst>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5" sqref="I15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1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6.95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92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4" t="s">
        <v>86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6" customHeight="1" x14ac:dyDescent="0.25">
      <c r="A6" s="20" t="s">
        <v>5</v>
      </c>
      <c r="B6" s="76" t="s">
        <v>68</v>
      </c>
      <c r="C6" s="76"/>
      <c r="D6" s="23">
        <f t="shared" ref="D6:K6" si="0">D7+D13+D17</f>
        <v>1505571236</v>
      </c>
      <c r="E6" s="23">
        <f t="shared" si="0"/>
        <v>427065662</v>
      </c>
      <c r="F6" s="23">
        <f t="shared" si="0"/>
        <v>0</v>
      </c>
      <c r="G6" s="23">
        <f t="shared" si="0"/>
        <v>1078505574</v>
      </c>
      <c r="H6" s="23">
        <f t="shared" si="0"/>
        <v>438436311.42000002</v>
      </c>
      <c r="I6" s="23">
        <f t="shared" si="0"/>
        <v>1660280</v>
      </c>
      <c r="J6" s="23">
        <f t="shared" si="0"/>
        <v>0</v>
      </c>
      <c r="K6" s="23">
        <f t="shared" si="0"/>
        <v>436776031.42000002</v>
      </c>
      <c r="L6" s="59">
        <f>H6/D6*100</f>
        <v>29.120927720752498</v>
      </c>
      <c r="M6" s="59">
        <f>I6/E6*100</f>
        <v>0.38876457363130262</v>
      </c>
      <c r="N6" s="59"/>
      <c r="O6" s="59">
        <f>K6/G6*100</f>
        <v>40.498263703920365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577906954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571570752</v>
      </c>
      <c r="H7" s="23">
        <f t="shared" si="1"/>
        <v>369973345.92000002</v>
      </c>
      <c r="I7" s="23">
        <f t="shared" si="1"/>
        <v>1331100</v>
      </c>
      <c r="J7" s="23">
        <f t="shared" si="1"/>
        <v>0</v>
      </c>
      <c r="K7" s="23">
        <f t="shared" si="1"/>
        <v>368642245.92000002</v>
      </c>
      <c r="L7" s="59">
        <f t="shared" ref="L7:L18" si="2">H7/D7*100</f>
        <v>64.019535213968027</v>
      </c>
      <c r="M7" s="59">
        <f t="shared" ref="M7:M14" si="3">I7/E7*100</f>
        <v>21.007852969333996</v>
      </c>
      <c r="N7" s="59"/>
      <c r="O7" s="59">
        <f t="shared" ref="O7:O18" si="4">K7/G7*100</f>
        <v>64.49634531334452</v>
      </c>
    </row>
    <row r="8" spans="1:15" s="54" customFormat="1" ht="55.5" customHeight="1" x14ac:dyDescent="0.25">
      <c r="A8" s="70" t="s">
        <v>78</v>
      </c>
      <c r="B8" s="7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71"/>
      <c r="B9" s="73"/>
      <c r="C9" s="15" t="s">
        <v>4</v>
      </c>
      <c r="D9" s="16">
        <f>SUM(E9:G9)</f>
        <v>5815132</v>
      </c>
      <c r="E9" s="16">
        <v>0</v>
      </c>
      <c r="F9" s="16">
        <v>0</v>
      </c>
      <c r="G9" s="16">
        <v>5815132</v>
      </c>
      <c r="H9" s="17">
        <f t="shared" si="5"/>
        <v>938355.42</v>
      </c>
      <c r="I9" s="17">
        <v>0</v>
      </c>
      <c r="J9" s="17">
        <v>0</v>
      </c>
      <c r="K9" s="17">
        <v>938355.42</v>
      </c>
      <c r="L9" s="17">
        <f t="shared" si="2"/>
        <v>16.136442302599495</v>
      </c>
      <c r="M9" s="17">
        <v>0</v>
      </c>
      <c r="N9" s="17"/>
      <c r="O9" s="17">
        <f t="shared" si="4"/>
        <v>16.136442302599495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568969192</v>
      </c>
      <c r="E12" s="16">
        <v>4881700</v>
      </c>
      <c r="F12" s="16">
        <v>0</v>
      </c>
      <c r="G12" s="16">
        <v>564087492</v>
      </c>
      <c r="H12" s="17">
        <f t="shared" si="5"/>
        <v>369019990.5</v>
      </c>
      <c r="I12" s="17">
        <v>1331100</v>
      </c>
      <c r="J12" s="17">
        <v>0</v>
      </c>
      <c r="K12" s="17">
        <v>367688890.5</v>
      </c>
      <c r="L12" s="17">
        <f t="shared" si="2"/>
        <v>64.857640042485826</v>
      </c>
      <c r="M12" s="17">
        <f t="shared" si="3"/>
        <v>27.267140545301842</v>
      </c>
      <c r="N12" s="17"/>
      <c r="O12" s="17">
        <f t="shared" si="4"/>
        <v>65.182954012389274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906434913</v>
      </c>
      <c r="E13" s="21">
        <f t="shared" si="7"/>
        <v>420729460</v>
      </c>
      <c r="F13" s="21">
        <f t="shared" si="7"/>
        <v>0</v>
      </c>
      <c r="G13" s="21">
        <f t="shared" si="7"/>
        <v>485705453</v>
      </c>
      <c r="H13" s="21">
        <f t="shared" si="7"/>
        <v>54921489.230000004</v>
      </c>
      <c r="I13" s="21">
        <f t="shared" si="7"/>
        <v>329180</v>
      </c>
      <c r="J13" s="21">
        <f t="shared" si="7"/>
        <v>0</v>
      </c>
      <c r="K13" s="21">
        <f t="shared" si="7"/>
        <v>54592309.230000004</v>
      </c>
      <c r="L13" s="59">
        <f t="shared" si="2"/>
        <v>6.0590659563440719</v>
      </c>
      <c r="M13" s="59">
        <f t="shared" si="3"/>
        <v>7.8240301974575294E-2</v>
      </c>
      <c r="N13" s="59"/>
      <c r="O13" s="59">
        <f t="shared" si="4"/>
        <v>11.239797472481744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1929460</v>
      </c>
      <c r="E14" s="16">
        <v>1929460</v>
      </c>
      <c r="F14" s="16">
        <v>0</v>
      </c>
      <c r="G14" s="16">
        <v>0</v>
      </c>
      <c r="H14" s="17">
        <f>SUM(I14:K14)</f>
        <v>329180</v>
      </c>
      <c r="I14" s="17">
        <v>329180</v>
      </c>
      <c r="J14" s="17">
        <v>0</v>
      </c>
      <c r="K14" s="17">
        <v>0</v>
      </c>
      <c r="L14" s="17">
        <f t="shared" si="2"/>
        <v>17.060732018284909</v>
      </c>
      <c r="M14" s="17">
        <f t="shared" si="3"/>
        <v>17.060732018284909</v>
      </c>
      <c r="N14" s="17"/>
      <c r="O14" s="17">
        <v>0</v>
      </c>
    </row>
    <row r="15" spans="1:15" s="54" customFormat="1" ht="42.05" customHeight="1" x14ac:dyDescent="0.25">
      <c r="A15" s="70" t="s">
        <v>83</v>
      </c>
      <c r="B15" s="7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53829776.020000003</v>
      </c>
      <c r="I15" s="17">
        <v>0</v>
      </c>
      <c r="J15" s="17">
        <v>0</v>
      </c>
      <c r="K15" s="17">
        <v>53829776.020000003</v>
      </c>
      <c r="L15" s="17">
        <f t="shared" si="2"/>
        <v>5.9681359066592252</v>
      </c>
      <c r="M15" s="17">
        <v>0</v>
      </c>
      <c r="N15" s="17"/>
      <c r="O15" s="17">
        <f t="shared" si="4"/>
        <v>11.141353783272912</v>
      </c>
    </row>
    <row r="16" spans="1:15" s="54" customFormat="1" ht="52.4" customHeight="1" x14ac:dyDescent="0.25">
      <c r="A16" s="71"/>
      <c r="B16" s="7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762533.21</v>
      </c>
      <c r="I16" s="17">
        <v>0</v>
      </c>
      <c r="J16" s="17">
        <v>0</v>
      </c>
      <c r="K16" s="17">
        <v>762533.21</v>
      </c>
      <c r="L16" s="17">
        <f t="shared" si="2"/>
        <v>29.873577002304373</v>
      </c>
      <c r="M16" s="17">
        <v>0</v>
      </c>
      <c r="N16" s="17"/>
      <c r="O16" s="17">
        <f t="shared" si="4"/>
        <v>29.873577002304373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13541476.27</v>
      </c>
      <c r="I17" s="21">
        <f t="shared" si="8"/>
        <v>0</v>
      </c>
      <c r="J17" s="21">
        <f t="shared" si="8"/>
        <v>0</v>
      </c>
      <c r="K17" s="21">
        <f t="shared" si="8"/>
        <v>13541476.27</v>
      </c>
      <c r="L17" s="59">
        <f>H17/D17*100</f>
        <v>63.786522670551349</v>
      </c>
      <c r="M17" s="59">
        <v>0</v>
      </c>
      <c r="N17" s="59"/>
      <c r="O17" s="59">
        <f t="shared" si="4"/>
        <v>63.786522670551349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13541476.27</v>
      </c>
      <c r="I18" s="17">
        <v>0</v>
      </c>
      <c r="J18" s="17">
        <v>0</v>
      </c>
      <c r="K18" s="17">
        <v>13541476.27</v>
      </c>
      <c r="L18" s="17">
        <f t="shared" si="2"/>
        <v>64.122910644947439</v>
      </c>
      <c r="M18" s="17">
        <v>0</v>
      </c>
      <c r="N18" s="17"/>
      <c r="O18" s="17">
        <f t="shared" si="4"/>
        <v>64.122910644947439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2020-09-10T09:31:54Z</cp:lastPrinted>
  <dcterms:created xsi:type="dcterms:W3CDTF">2012-05-22T08:33:39Z</dcterms:created>
  <dcterms:modified xsi:type="dcterms:W3CDTF">2020-09-10T09:45:04Z</dcterms:modified>
</cp:coreProperties>
</file>