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1 от 23.09.2020 реш.817-823\7.1. Приложения к изм. в бюджет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 l="1"/>
  <c r="C25" i="1" l="1"/>
  <c r="C23" i="1"/>
  <c r="C69" i="1" l="1"/>
  <c r="C74" i="1"/>
  <c r="C64" i="1"/>
  <c r="C49" i="1"/>
  <c r="C52" i="1" l="1"/>
  <c r="C65" i="1" l="1"/>
  <c r="C68" i="1" l="1"/>
  <c r="C51" i="1" l="1"/>
  <c r="C43" i="1"/>
  <c r="C38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<sst xmlns="http://schemas.openxmlformats.org/spreadsheetml/2006/main" count="142" uniqueCount="142">
  <si>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</si>
  <si>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</si>
  <si>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</si>
  <si>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</si>
  <si>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</si>
  <si>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</si>
  <si>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</si>
  <si>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</si>
  <si>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</si>
  <si>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</si>
  <si>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</si>
  <si>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</si>
  <si>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</si>
  <si>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</si>
  <si>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</si>
  <si>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</si>
  <si>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</si>
  <si>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</si>
  <si>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</si>
  <si>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</si>
  <si>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</si>
  <si>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</si>
  <si>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</si>
  <si>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</si>
  <si>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</si>
  <si>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</si>
  <si>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</si>
  <si>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</si>
  <si>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</si>
  <si>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</si>
  <si>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</si>
  <si>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</si>
  <si>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</si>
  <si>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</si>
  <si>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</si>
  <si>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</si>
  <si>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</si>
  <si>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</si>
  <si>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</si>
  <si>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</si>
  <si>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</si>
  <si>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</si>
  <si>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</si>
  <si>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</si>
  <si>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</si>
  <si>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</si>
  <si>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</si>
  <si>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</si>
  <si>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</si>
  <si>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</si>
  <si>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</si>
  <si>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</si>
  <si>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</si>
  <si>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</si>
  <si>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</si>
  <si>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</si>
  <si>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</si>
  <si>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</si>
  <si>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</si>
  <si>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</si>
  <si>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</si>
  <si>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</si>
  <si>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</si>
  <si>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</si>
  <si>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</si>
  <si>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</si>
  <si>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</si>
  <si>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</si>
  <si>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</si>
  <si>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</si>
  <si>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</si>
  <si>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</si>
  <si>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</si>
  <si>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</si>
  <si>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</si>
  <si>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</si>
  <si>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</si>
  <si>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</si>
  <si>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</si>
  <si>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</si>
  <si>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</si>
  <si>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</si>
  <si>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</si>
  <si>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</si>
  <si>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</si>
  <si>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</si>
  <si>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</si>
  <si>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</si>
  <si>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</si>
  <si>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</si>
  <si>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</si>
  <si>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</si>
  <si>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</si>
  <si>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</si>
  <si>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</si>
  <si>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</si>
  <si>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</si>
  <si>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</si>
  <si>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</si>
  <si>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</si>
  <si>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</si>
  <si>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</si>
  <si>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</si>
  <si>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</si>
  <si>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</si>
  <si>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</si>
  <si>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</si>
  <si>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</si>
  <si>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</si>
  <si>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</si>
  <si>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</si>
  <si>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</si>
  <si>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</si>
  <si>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</si>
  <si>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</si>
  <si>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</si>
  <si>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</si>
  <si>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</si>
  <si>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</si>
  <si>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</si>
  <si>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</si>
  <si>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</si>
  <si>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</si>
  <si>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</si>
  <si>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</si>
  <si>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</si>
  <si>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</si>
  <si>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</si>
  <si>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</si>
  <si>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</si>
  <si>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</si>
  <si>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</si>
  <si>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</si>
  <si>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</si>
  <si>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</si>
  <si>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</si>
  <si>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</si>
  <si>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</si>
  <si>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</si>
  <si>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</si>
  <si>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</si>
  <si>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от 23.09.2020№ 822-VI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</si>
</sst>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F6" sqref="F6"/>
    </sheetView>
  </sheetViews>
  <sheetFormatPr defaultRowHeight="18.75" x14ac:dyDescent="0.3"/>
  <cols>
    <col min="1" max="1" width="34.42578125" style="1" customWidth="1"/>
    <col min="2" max="2" width="85.8554687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40" t="s">
        <v>3</v>
      </c>
      <c r="B5" s="40"/>
      <c r="C5" s="40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3008084771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ht="20.25" customHeight="1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418766871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350748922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</f>
        <v>345104012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10955261</v>
      </c>
    </row>
    <row r="48" spans="1:3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30403310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</f>
        <v>4827210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12838172</v>
      </c>
    </row>
    <row r="55" spans="1:3" ht="93.75" x14ac:dyDescent="0.3">
      <c r="A55" s="14" t="s">
        <v>131</v>
      </c>
      <c r="B55" s="21" t="s">
        <v>130</v>
      </c>
      <c r="C55" s="16">
        <v>500</v>
      </c>
    </row>
    <row r="56" spans="1:3" ht="112.5" x14ac:dyDescent="0.3">
      <c r="A56" s="31" t="s">
        <v>132</v>
      </c>
      <c r="B56" s="21" t="s">
        <v>133</v>
      </c>
      <c r="C56" s="16">
        <v>4000</v>
      </c>
    </row>
    <row r="57" spans="1:3" ht="112.5" x14ac:dyDescent="0.3">
      <c r="A57" s="31" t="s">
        <v>124</v>
      </c>
      <c r="B57" s="21" t="s">
        <v>125</v>
      </c>
      <c r="C57" s="16">
        <v>15300</v>
      </c>
    </row>
    <row r="58" spans="1:3" ht="131.25" x14ac:dyDescent="0.3">
      <c r="A58" s="31" t="s">
        <v>134</v>
      </c>
      <c r="B58" s="21" t="s">
        <v>135</v>
      </c>
      <c r="C58" s="16">
        <v>300</v>
      </c>
    </row>
    <row r="59" spans="1:3" ht="131.25" x14ac:dyDescent="0.3">
      <c r="A59" s="31" t="s">
        <v>140</v>
      </c>
      <c r="B59" s="21" t="s">
        <v>123</v>
      </c>
      <c r="C59" s="16">
        <v>100000</v>
      </c>
    </row>
    <row r="60" spans="1:3" ht="112.5" x14ac:dyDescent="0.3">
      <c r="A60" s="31" t="s">
        <v>126</v>
      </c>
      <c r="B60" s="21" t="s">
        <v>127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136</v>
      </c>
      <c r="B62" s="22" t="s">
        <v>137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</f>
        <v>1076520</v>
      </c>
    </row>
    <row r="65" spans="1:3" ht="75" x14ac:dyDescent="0.3">
      <c r="A65" s="31" t="s">
        <v>103</v>
      </c>
      <c r="B65" s="22" t="s">
        <v>104</v>
      </c>
      <c r="C65" s="16">
        <f>1540000+20000+24210+589442</f>
        <v>2173652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6931104925.9299994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7061920048.9299994</v>
      </c>
    </row>
    <row r="68" spans="1:3" s="5" customFormat="1" x14ac:dyDescent="0.3">
      <c r="A68" s="32" t="s">
        <v>109</v>
      </c>
      <c r="B68" s="22" t="s">
        <v>110</v>
      </c>
      <c r="C68" s="36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7">
        <f>2108747447.41-27794300-5537000-360600+1500000+6651212.82</f>
        <v>2083206760.23</v>
      </c>
    </row>
    <row r="70" spans="1:3" ht="21.75" customHeight="1" x14ac:dyDescent="0.3">
      <c r="A70" s="14" t="s">
        <v>113</v>
      </c>
      <c r="B70" s="22" t="s">
        <v>114</v>
      </c>
      <c r="C70" s="38">
        <f>3727764131-18000000+1269000-472000+1810083-298900</f>
        <v>3712072314</v>
      </c>
    </row>
    <row r="71" spans="1:3" x14ac:dyDescent="0.3">
      <c r="A71" s="14" t="s">
        <v>115</v>
      </c>
      <c r="B71" s="22" t="s">
        <v>116</v>
      </c>
      <c r="C71" s="38">
        <f>51681326+3139950+103636300</f>
        <v>158457576</v>
      </c>
    </row>
    <row r="72" spans="1:3" ht="37.5" x14ac:dyDescent="0.3">
      <c r="A72" s="14" t="s">
        <v>117</v>
      </c>
      <c r="B72" s="22" t="s">
        <v>118</v>
      </c>
      <c r="C72" s="38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38">
        <v>1500</v>
      </c>
    </row>
    <row r="74" spans="1:3" ht="37.5" x14ac:dyDescent="0.3">
      <c r="A74" s="33" t="s">
        <v>138</v>
      </c>
      <c r="B74" s="34" t="s">
        <v>139</v>
      </c>
      <c r="C74" s="38">
        <f>39600+9965+110997</f>
        <v>160562</v>
      </c>
    </row>
    <row r="75" spans="1:3" ht="56.25" x14ac:dyDescent="0.3">
      <c r="A75" s="14" t="s">
        <v>128</v>
      </c>
      <c r="B75" s="22" t="s">
        <v>129</v>
      </c>
      <c r="C75" s="38">
        <f>-150653-131087483</f>
        <v>-131238136</v>
      </c>
    </row>
    <row r="76" spans="1:3" x14ac:dyDescent="0.3">
      <c r="A76" s="27"/>
      <c r="B76" s="28" t="s">
        <v>121</v>
      </c>
      <c r="C76" s="39">
        <f>C9+C66</f>
        <v>9939189696.9300003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2020-09-03T10:16:25Z</cp:lastPrinted>
  <dcterms:created xsi:type="dcterms:W3CDTF">2019-11-01T04:08:00Z</dcterms:created>
  <dcterms:modified xsi:type="dcterms:W3CDTF">2020-09-23T09:26:43Z</dcterms:modified>
</cp:coreProperties>
</file>