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G8" i="33" l="1"/>
  <c r="I6" i="33" l="1"/>
  <c r="G145" i="33" l="1"/>
  <c r="I5" i="33"/>
  <c r="F6" i="33"/>
  <c r="F5" i="33" s="1"/>
  <c r="D145" i="33"/>
  <c r="G7" i="33"/>
  <c r="D7" i="33"/>
  <c r="G9" i="33"/>
  <c r="H5" i="33"/>
  <c r="E5" i="33"/>
  <c r="D9" i="33"/>
  <c r="L9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L6" i="33" l="1"/>
  <c r="G6" i="33"/>
  <c r="G5" i="33" s="1"/>
  <c r="J7" i="33"/>
  <c r="G27" i="33"/>
  <c r="H66" i="33"/>
  <c r="H65" i="33" s="1"/>
  <c r="K65" i="33" s="1"/>
  <c r="G78" i="33"/>
  <c r="J123" i="33"/>
  <c r="J121" i="33"/>
  <c r="L125" i="33"/>
  <c r="L129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J9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<sst xmlns="http://schemas.openxmlformats.org/spreadsheetml/2006/main" count="383" uniqueCount="260">
  <si>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</si>
  <si>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</si>
  <si>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</si>
  <si>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</si>
  <si>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</si>
  <si>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</si>
  <si>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</si>
  <si>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</si>
  <si>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</si>
  <si>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</si>
  <si>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</si>
  <si>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</si>
  <si>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</si>
  <si>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</si>
  <si>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</si>
  <si>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</si>
  <si>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</si>
  <si>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</si>
  <si>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</si>
  <si>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</si>
  <si>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</si>
  <si>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</si>
  <si>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</si>
  <si>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</si>
  <si>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</si>
  <si>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</si>
  <si>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</si>
  <si>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</si>
  <si>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</si>
  <si>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</si>
  <si>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</si>
  <si>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</si>
  <si>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</si>
  <si>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</si>
  <si>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</si>
  <si>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</si>
  <si>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</si>
  <si>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</si>
  <si>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</si>
  <si>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</si>
  <si>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</si>
  <si>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</si>
  <si>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</si>
  <si>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</si>
  <si>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</si>
  <si>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</si>
  <si>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</si>
  <si>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</si>
  <si>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</si>
  <si>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</si>
  <si>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</si>
  <si>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</si>
  <si>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</si>
  <si>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</si>
  <si>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</si>
  <si>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</si>
  <si>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</si>
  <si>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</si>
  <si>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</si>
  <si>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</si>
  <si>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</si>
  <si>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</si>
  <si>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</si>
  <si>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</si>
  <si>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</si>
  <si>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</si>
  <si>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</si>
  <si>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</si>
  <si>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</si>
  <si>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</si>
  <si>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</si>
  <si>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</si>
  <si>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</si>
  <si>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</si>
  <si>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</si>
  <si>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</si>
  <si>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</si>
  <si>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</si>
  <si>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</si>
  <si>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</si>
  <si>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</si>
  <si>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</si>
  <si>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</si>
  <si>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</si>
  <si>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</si>
  <si>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</si>
  <si>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</si>
  <si>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</si>
  <si>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</si>
  <si>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</si>
  <si>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</si>
  <si>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</si>
  <si>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</si>
  <si>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</si>
  <si>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</si>
  <si>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</si>
  <si>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</si>
  <si>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</si>
  <si>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</si>
  <si>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</si>
  <si>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</si>
  <si>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</si>
  <si>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</si>
  <si>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</si>
  <si>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</si>
  <si>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</si>
  <si>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</si>
  <si>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</si>
  <si>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</si>
  <si>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</si>
  <si>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</si>
  <si>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</si>
  <si>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</si>
  <si>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</si>
  <si>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</si>
  <si>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</si>
  <si>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</si>
  <si>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</si>
  <si>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</si>
  <si>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</si>
  <si>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</si>
  <si>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</si>
  <si>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</si>
  <si>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</si>
  <si>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</si>
  <si>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</si>
  <si>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</si>
  <si>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</si>
  <si>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</si>
  <si>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</si>
  <si>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</si>
  <si>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</si>
  <si>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</si>
  <si>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</si>
  <si>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</si>
  <si>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</si>
  <si>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</si>
  <si>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</si>
  <si>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</si>
  <si>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</si>
  <si>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</si>
  <si>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</si>
  <si>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</si>
  <si>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</si>
  <si>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</si>
  <si>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</si>
  <si>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</si>
  <si>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</si>
  <si>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</si>
  <si>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</si>
  <si>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</si>
  <si>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</si>
  <si>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</si>
  <si>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</si>
  <si>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</si>
  <si>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</si>
  <si>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</si>
  <si>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</si>
  <si>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</si>
  <si>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</si>
  <si>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</si>
  <si>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</si>
  <si>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</si>
  <si>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</si>
  <si>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</si>
  <si>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</si>
  <si>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</si>
  <si>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</si>
  <si>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</si>
  <si>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</si>
  <si>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</si>
  <si>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</si>
  <si>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</si>
  <si>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</si>
  <si>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</si>
  <si>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</si>
  <si>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</si>
  <si>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</si>
  <si>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</si>
  <si>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</si>
  <si>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</si>
  <si>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</si>
  <si>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</si>
  <si>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</si>
  <si>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</si>
  <si>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</si>
  <si>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</si>
  <si>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</si>
  <si>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</si>
  <si>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</si>
  <si>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</si>
  <si>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</si>
  <si>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</si>
  <si>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</si>
  <si>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</si>
  <si>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</si>
  <si>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</si>
  <si>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</si>
  <si>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</si>
  <si>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</si>
  <si>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</si>
  <si>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</si>
  <si>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</si>
  <si>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</si>
  <si>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</si>
  <si>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</si>
  <si>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</si>
  <si>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</si>
  <si>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</si>
  <si>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</si>
  <si>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</si>
  <si>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</si>
  <si>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</si>
  <si>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</si>
  <si>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</si>
  <si>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</si>
  <si>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</si>
  <si>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</si>
  <si>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</si>
  <si>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</si>
  <si>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</si>
  <si>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</si>
  <si>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</si>
  <si>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</si>
  <si>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</si>
  <si>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</si>
  <si>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</si>
  <si>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</si>
  <si>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</si>
  <si>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</si>
  <si>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</si>
  <si>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</si>
  <si>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</si>
  <si>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</si>
  <si>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</si>
  <si>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</si>
  <si>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</si>
  <si>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</si>
  <si>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</si>
  <si>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</si>
  <si>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</si>
  <si>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</si>
  <si>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</si>
  <si>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</si>
  <si>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</si>
  <si>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</si>
  <si>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</si>
  <si>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</si>
  <si>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</si>
  <si>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</si>
  <si>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</si>
  <si>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</si>
  <si>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</si>
  <si>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</si>
  <si>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</si>
  <si>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</si>
  <si>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Муниципальная программа города Нефтеюганска "Управление муниципальным имуществом города Нефтеюганска"</t>
  </si>
  <si>
    <t>ПЛАН  на 2020 год (рублей)</t>
  </si>
  <si>
    <t>Отчет об исполнении сетевого плана-графика за май 2020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</si>
  <si>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01.06.2020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</si>
</sst>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I145" sqref="I145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87" t="s">
        <v>258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5" s="1" customFormat="1" ht="36" customHeight="1" x14ac:dyDescent="0.3">
      <c r="A2" s="88" t="s">
        <v>0</v>
      </c>
      <c r="B2" s="56" t="s">
        <v>1</v>
      </c>
      <c r="C2" s="90" t="s">
        <v>49</v>
      </c>
      <c r="D2" s="92" t="s">
        <v>257</v>
      </c>
      <c r="E2" s="93"/>
      <c r="F2" s="94"/>
      <c r="G2" s="95" t="s">
        <v>259</v>
      </c>
      <c r="H2" s="96"/>
      <c r="I2" s="97"/>
      <c r="J2" s="98" t="s">
        <v>123</v>
      </c>
      <c r="K2" s="99"/>
      <c r="L2" s="100"/>
      <c r="M2" s="118" t="s">
        <v>233</v>
      </c>
    </row>
    <row r="3" spans="1:15" s="1" customFormat="1" ht="39.75" customHeight="1" x14ac:dyDescent="0.3">
      <c r="A3" s="89"/>
      <c r="B3" s="11" t="s">
        <v>2</v>
      </c>
      <c r="C3" s="91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119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120" t="s">
        <v>256</v>
      </c>
      <c r="C5" s="121"/>
      <c r="D5" s="62">
        <f t="shared" ref="D5:I5" si="0">D6</f>
        <v>84081106</v>
      </c>
      <c r="E5" s="62">
        <f t="shared" si="0"/>
        <v>0</v>
      </c>
      <c r="F5" s="62">
        <f t="shared" si="0"/>
        <v>84081106</v>
      </c>
      <c r="G5" s="62">
        <f t="shared" si="0"/>
        <v>30228629.549999997</v>
      </c>
      <c r="H5" s="62">
        <f t="shared" si="0"/>
        <v>0</v>
      </c>
      <c r="I5" s="62">
        <f t="shared" si="0"/>
        <v>30228629.549999997</v>
      </c>
      <c r="J5" s="13">
        <f>G5/D5*100</f>
        <v>35.951750622785575</v>
      </c>
      <c r="K5" s="13">
        <v>0</v>
      </c>
      <c r="L5" s="63">
        <f>I5/F5*100</f>
        <v>35.951750622785575</v>
      </c>
      <c r="M5" s="49"/>
    </row>
    <row r="6" spans="1:15" s="2" customFormat="1" ht="45.75" customHeight="1" x14ac:dyDescent="0.3">
      <c r="A6" s="61" t="s">
        <v>9</v>
      </c>
      <c r="B6" s="53" t="s">
        <v>249</v>
      </c>
      <c r="C6" s="54"/>
      <c r="D6" s="62">
        <f>E6+F6</f>
        <v>84081106</v>
      </c>
      <c r="E6" s="62">
        <v>0</v>
      </c>
      <c r="F6" s="62">
        <f>F7+F8+F9+F145</f>
        <v>84081106</v>
      </c>
      <c r="G6" s="62">
        <f>G7+G8+G9+G145</f>
        <v>30228629.549999997</v>
      </c>
      <c r="H6" s="62">
        <v>0</v>
      </c>
      <c r="I6" s="62">
        <f>I7+I8+I9+I145</f>
        <v>30228629.549999997</v>
      </c>
      <c r="J6" s="13">
        <f t="shared" ref="J6:J25" si="1">G6/D6*100</f>
        <v>35.951750622785575</v>
      </c>
      <c r="K6" s="13">
        <v>0</v>
      </c>
      <c r="L6" s="63">
        <f>I6/F6*100</f>
        <v>35.951750622785575</v>
      </c>
      <c r="M6" s="49"/>
    </row>
    <row r="7" spans="1:15" s="2" customFormat="1" ht="47.25" customHeight="1" x14ac:dyDescent="0.3">
      <c r="A7" s="31" t="s">
        <v>14</v>
      </c>
      <c r="B7" s="36" t="s">
        <v>253</v>
      </c>
      <c r="C7" s="17" t="s">
        <v>251</v>
      </c>
      <c r="D7" s="10">
        <f>E7+F7</f>
        <v>49854504</v>
      </c>
      <c r="E7" s="10">
        <v>0</v>
      </c>
      <c r="F7" s="10">
        <v>49854504</v>
      </c>
      <c r="G7" s="10">
        <f>H7+I7</f>
        <v>17980035.879999999</v>
      </c>
      <c r="H7" s="10">
        <v>0</v>
      </c>
      <c r="I7" s="10">
        <v>17980035.879999999</v>
      </c>
      <c r="J7" s="10">
        <f t="shared" si="1"/>
        <v>36.065018077403799</v>
      </c>
      <c r="K7" s="39">
        <v>0</v>
      </c>
      <c r="L7" s="74">
        <f t="shared" ref="L7:L25" si="2">I7/F7*100</f>
        <v>36.065018077403799</v>
      </c>
      <c r="M7" s="25" t="s">
        <v>243</v>
      </c>
    </row>
    <row r="8" spans="1:15" s="2" customFormat="1" ht="42.75" customHeight="1" x14ac:dyDescent="0.3">
      <c r="A8" s="31" t="s">
        <v>15</v>
      </c>
      <c r="B8" s="122" t="s">
        <v>254</v>
      </c>
      <c r="C8" s="17" t="s">
        <v>251</v>
      </c>
      <c r="D8" s="10">
        <f>E8+F8</f>
        <v>32196602</v>
      </c>
      <c r="E8" s="10">
        <v>0</v>
      </c>
      <c r="F8" s="10">
        <v>32196602</v>
      </c>
      <c r="G8" s="10">
        <f>H8+I8</f>
        <v>12237719.67</v>
      </c>
      <c r="H8" s="10">
        <v>0</v>
      </c>
      <c r="I8" s="10">
        <v>12237719.67</v>
      </c>
      <c r="J8" s="10">
        <f t="shared" si="1"/>
        <v>38.009351639033213</v>
      </c>
      <c r="K8" s="39">
        <v>0</v>
      </c>
      <c r="L8" s="74">
        <f t="shared" si="2"/>
        <v>38.009351639033213</v>
      </c>
      <c r="M8" s="25" t="s">
        <v>239</v>
      </c>
    </row>
    <row r="9" spans="1:15" s="2" customFormat="1" ht="38.25" customHeight="1" x14ac:dyDescent="0.3">
      <c r="A9" s="31"/>
      <c r="B9" s="123"/>
      <c r="C9" s="17" t="s">
        <v>252</v>
      </c>
      <c r="D9" s="10">
        <f>E9+F9</f>
        <v>2030000</v>
      </c>
      <c r="E9" s="10">
        <v>0</v>
      </c>
      <c r="F9" s="10">
        <v>2030000</v>
      </c>
      <c r="G9" s="10">
        <f>H9+I9</f>
        <v>10874</v>
      </c>
      <c r="H9" s="10">
        <v>0</v>
      </c>
      <c r="I9" s="10">
        <v>10874</v>
      </c>
      <c r="J9" s="10">
        <f>G9/D9*100</f>
        <v>0.53566502463054189</v>
      </c>
      <c r="K9" s="39">
        <v>0</v>
      </c>
      <c r="L9" s="74">
        <f>I9/F9*100</f>
        <v>0.53566502463054189</v>
      </c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250</v>
      </c>
      <c r="B16" s="36" t="s">
        <v>248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113" t="s">
        <v>12</v>
      </c>
      <c r="B26" s="114"/>
      <c r="C26" s="114"/>
      <c r="D26" s="114"/>
      <c r="E26" s="114"/>
      <c r="F26" s="114"/>
      <c r="G26" s="114"/>
      <c r="H26" s="114"/>
      <c r="I26" s="114"/>
      <c r="J26" s="115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116" t="s">
        <v>21</v>
      </c>
      <c r="C27" s="117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113" t="s">
        <v>13</v>
      </c>
      <c r="B34" s="114"/>
      <c r="C34" s="114"/>
      <c r="D34" s="114"/>
      <c r="E34" s="114"/>
      <c r="F34" s="114"/>
      <c r="G34" s="114"/>
      <c r="H34" s="114"/>
      <c r="I34" s="114"/>
      <c r="J34" s="115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116" t="s">
        <v>22</v>
      </c>
      <c r="C35" s="117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105" t="s">
        <v>144</v>
      </c>
      <c r="B40" s="124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107"/>
      <c r="B41" s="125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113" t="s">
        <v>10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5"/>
      <c r="M51" s="44"/>
    </row>
    <row r="52" spans="1:13" s="1" customFormat="1" ht="46.5" hidden="1" customHeight="1" x14ac:dyDescent="0.3">
      <c r="A52" s="61" t="s">
        <v>153</v>
      </c>
      <c r="B52" s="116" t="s">
        <v>23</v>
      </c>
      <c r="C52" s="117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113" t="s">
        <v>11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5"/>
      <c r="M64" s="44"/>
    </row>
    <row r="65" spans="1:13" s="1" customFormat="1" ht="46.5" hidden="1" customHeight="1" x14ac:dyDescent="0.3">
      <c r="A65" s="61" t="s">
        <v>193</v>
      </c>
      <c r="B65" s="116" t="s">
        <v>24</v>
      </c>
      <c r="C65" s="117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105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106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106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106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106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106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107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105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106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106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106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106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106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106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106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106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107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3" t="s">
        <v>32</v>
      </c>
      <c r="C120" s="104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3" t="s">
        <v>36</v>
      </c>
      <c r="C125" s="104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105" t="s">
        <v>19</v>
      </c>
      <c r="B126" s="111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107"/>
      <c r="B127" s="112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3" t="s">
        <v>38</v>
      </c>
      <c r="C128" s="104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3" t="s">
        <v>44</v>
      </c>
      <c r="C138" s="104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8" t="s">
        <v>225</v>
      </c>
      <c r="B141" s="109"/>
      <c r="C141" s="110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1" t="s">
        <v>227</v>
      </c>
      <c r="C142" s="102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 x14ac:dyDescent="0.3">
      <c r="A145" s="23" t="s">
        <v>250</v>
      </c>
      <c r="B145" s="25" t="s">
        <v>248</v>
      </c>
      <c r="C145" s="85" t="s">
        <v>255</v>
      </c>
      <c r="D145" s="86">
        <f>E145+F145</f>
        <v>0</v>
      </c>
      <c r="E145" s="86">
        <v>0</v>
      </c>
      <c r="F145" s="86">
        <v>0</v>
      </c>
      <c r="G145" s="86">
        <f>H145+I145</f>
        <v>0</v>
      </c>
      <c r="H145" s="86">
        <v>0</v>
      </c>
      <c r="I145" s="86">
        <v>0</v>
      </c>
      <c r="J145" s="86"/>
      <c r="K145" s="86">
        <v>0</v>
      </c>
      <c r="L145" s="86"/>
    </row>
    <row r="146" spans="1:12" x14ac:dyDescent="0.3">
      <c r="A146" s="6"/>
      <c r="B146" s="1"/>
      <c r="C146" s="1"/>
      <c r="D146" s="1"/>
      <c r="E146" s="1"/>
      <c r="F146" s="75"/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29"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2019-11-14T12:12:25Z</cp:lastPrinted>
  <dcterms:created xsi:type="dcterms:W3CDTF">2012-05-22T08:33:39Z</dcterms:created>
  <dcterms:modified xsi:type="dcterms:W3CDTF">2020-07-02T07:16:37Z</dcterms:modified>
</cp:coreProperties>
</file>