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<sst xmlns="http://schemas.openxmlformats.org/spreadsheetml/2006/main" count="668" uniqueCount="435">
  <si>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</si>
  <si>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</si>
  <si>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</si>
  <si>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</si>
  <si>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</si>
  <si>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</si>
  <si>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</si>
  <si>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</si>
  <si>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</si>
  <si>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</si>
  <si>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</si>
  <si>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</si>
  <si>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</si>
  <si>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</si>
  <si>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</si>
  <si>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</si>
  <si>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</si>
  <si>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</si>
  <si>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</si>
  <si>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</si>
  <si>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</si>
  <si>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</si>
  <si>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</si>
  <si>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</si>
  <si>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</si>
  <si>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</si>
  <si>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</si>
  <si>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</si>
  <si>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</si>
  <si>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</si>
  <si>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</si>
  <si>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</si>
  <si>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</si>
  <si>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</si>
  <si>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</si>
  <si>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</si>
  <si>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</si>
  <si>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</si>
  <si>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</si>
  <si>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</si>
  <si>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</si>
  <si>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</si>
  <si>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</si>
  <si>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</si>
  <si>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</si>
  <si>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</si>
  <si>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</si>
  <si>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</si>
  <si>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</si>
  <si>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</si>
  <si>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</si>
  <si>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</si>
  <si>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</si>
  <si>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</si>
  <si>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</si>
  <si>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</si>
  <si>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</si>
  <si>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</si>
  <si>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</si>
  <si>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</si>
  <si>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</si>
  <si>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</si>
  <si>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</si>
  <si>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</si>
  <si>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</si>
  <si>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</si>
  <si>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</si>
  <si>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</si>
  <si>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</si>
  <si>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</si>
  <si>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</si>
  <si>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</si>
  <si>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</si>
  <si>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</si>
  <si>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</si>
  <si>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</si>
  <si>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</si>
  <si>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</si>
  <si>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</si>
  <si>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</si>
  <si>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</si>
  <si>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</si>
  <si>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</si>
  <si>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</si>
  <si>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</si>
  <si>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</si>
  <si>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</si>
  <si>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</si>
  <si>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</si>
  <si>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</si>
  <si>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</si>
  <si>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</si>
  <si>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</si>
  <si>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</si>
  <si>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</si>
  <si>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</si>
  <si>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</si>
  <si>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</si>
  <si>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</si>
  <si>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</si>
  <si>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</si>
  <si>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</si>
  <si>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</si>
  <si>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</si>
  <si>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</si>
  <si>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</si>
  <si>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</si>
  <si>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</si>
  <si>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</si>
  <si>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</si>
  <si>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</si>
  <si>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</si>
  <si>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</si>
  <si>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</si>
  <si>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</si>
  <si>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</si>
  <si>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</si>
  <si>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</si>
  <si>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</si>
  <si>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</si>
  <si>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</si>
  <si>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</si>
  <si>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</si>
  <si>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</si>
  <si>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</si>
  <si>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</si>
  <si>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</si>
  <si>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</si>
  <si>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</si>
  <si>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</si>
  <si>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</si>
  <si>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</si>
  <si>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</si>
  <si>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</si>
  <si>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</si>
  <si>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</si>
  <si>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</si>
  <si>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</si>
  <si>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</si>
  <si>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</si>
  <si>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</si>
  <si>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</si>
  <si>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</si>
  <si>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</si>
  <si>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</si>
  <si>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</si>
  <si>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</si>
  <si>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</si>
  <si>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</si>
  <si>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</si>
  <si>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</si>
  <si>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</si>
  <si>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</si>
  <si>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</si>
  <si>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</si>
  <si>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</si>
  <si>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</si>
  <si>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</si>
  <si>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</si>
  <si>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</si>
  <si>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</si>
  <si>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</si>
  <si>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</si>
  <si>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</si>
  <si>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</si>
  <si>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</si>
  <si>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</si>
  <si>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</si>
  <si>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</si>
  <si>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</si>
  <si>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</si>
  <si>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</si>
  <si>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</si>
  <si>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</si>
  <si>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</si>
  <si>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</si>
  <si>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</si>
  <si>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</si>
  <si>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</si>
  <si>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</si>
  <si>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</si>
  <si>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</si>
  <si>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</si>
  <si>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</si>
  <si>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</si>
  <si>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</si>
  <si>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</si>
  <si>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</si>
  <si>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</si>
  <si>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</si>
  <si>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</si>
  <si>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</si>
  <si>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</si>
  <si>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</si>
  <si>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</si>
  <si>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</si>
  <si>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</si>
  <si>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</si>
  <si>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</si>
  <si>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</si>
  <si>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</si>
  <si>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</si>
  <si>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</si>
  <si>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</si>
  <si>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</si>
  <si>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</si>
  <si>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</si>
  <si>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</si>
  <si>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</si>
  <si>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</si>
  <si>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</si>
  <si>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</si>
  <si>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</si>
  <si>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</si>
  <si>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</si>
  <si>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</si>
  <si>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</si>
  <si>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</si>
  <si>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</si>
  <si>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</si>
  <si>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</si>
  <si>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</si>
  <si>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</si>
  <si>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</si>
  <si>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</si>
  <si>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</si>
  <si>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</si>
  <si>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</si>
  <si>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</si>
  <si>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</si>
  <si>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</si>
  <si>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</si>
  <si>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</si>
  <si>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</si>
  <si>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</si>
  <si>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</si>
  <si>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</si>
  <si>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</si>
  <si>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</si>
  <si>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</si>
  <si>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</si>
  <si>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</si>
  <si>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</si>
  <si>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</si>
  <si>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</si>
  <si>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</si>
  <si>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</si>
  <si>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</si>
  <si>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</si>
  <si>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</si>
  <si>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</si>
  <si>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</si>
  <si>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</si>
  <si>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</si>
  <si>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</si>
  <si>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</si>
  <si>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</si>
  <si>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</si>
  <si>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</si>
  <si>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</si>
  <si>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</si>
  <si>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</si>
  <si>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</si>
  <si>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</si>
  <si>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</si>
  <si>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</si>
  <si>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</si>
  <si>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</si>
  <si>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</si>
  <si>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</si>
  <si>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</si>
  <si>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</si>
  <si>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</si>
  <si>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</si>
  <si>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</si>
  <si>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</si>
  <si>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</si>
  <si>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</si>
  <si>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</si>
  <si>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</si>
  <si>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</si>
  <si>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</si>
  <si>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</si>
  <si>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</si>
  <si>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</si>
  <si>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</si>
  <si>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</si>
  <si>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</si>
  <si>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</si>
  <si>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</si>
  <si>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</si>
  <si>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</si>
  <si>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</si>
  <si>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</si>
  <si>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</si>
  <si>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</si>
  <si>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</si>
  <si>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</si>
  <si>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</si>
  <si>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</si>
  <si>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</si>
  <si>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</si>
  <si>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</si>
  <si>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</si>
  <si>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</si>
  <si>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</si>
  <si>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</si>
  <si>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</si>
  <si>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</si>
  <si>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</si>
  <si>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</si>
  <si>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</si>
  <si>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</si>
  <si>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</si>
  <si>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</si>
  <si>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</si>
  <si>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</si>
  <si>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</si>
  <si>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</si>
  <si>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</si>
  <si>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</si>
  <si>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</si>
  <si>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</si>
  <si>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</si>
  <si>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</si>
  <si>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</si>
  <si>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</si>
  <si>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</si>
  <si>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</si>
  <si>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</si>
  <si>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</si>
  <si>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</si>
  <si>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</si>
  <si>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</si>
  <si>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</si>
  <si>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</si>
  <si>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</si>
  <si>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</si>
  <si>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</si>
  <si>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</si>
  <si>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</si>
  <si>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</si>
  <si>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</si>
  <si>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</si>
  <si>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</si>
  <si>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</si>
  <si>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</si>
  <si>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</si>
  <si>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</si>
  <si>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</si>
  <si>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</si>
  <si>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</si>
  <si>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</si>
  <si>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</si>
  <si>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</si>
  <si>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</si>
  <si>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</si>
  <si>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</si>
  <si>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</si>
  <si>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</si>
  <si>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</si>
  <si>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</si>
  <si>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</si>
  <si>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</si>
  <si>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</si>
  <si>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</si>
  <si>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</si>
  <si>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</si>
  <si>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</si>
  <si>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</si>
  <si>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</si>
  <si>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</si>
  <si>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</si>
  <si>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</si>
  <si>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</si>
  <si>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</si>
  <si>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</si>
  <si>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</si>
  <si>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</si>
  <si>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</si>
  <si>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</si>
  <si>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</si>
  <si>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</si>
  <si>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</si>
  <si>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</si>
  <si>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</si>
  <si>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</si>
  <si>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</si>
  <si>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</si>
  <si>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</si>
  <si>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</si>
  <si>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</si>
  <si>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</si>
  <si>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</si>
  <si>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</si>
  <si>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</si>
  <si>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</si>
  <si>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</si>
  <si>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</si>
  <si>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</si>
  <si>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</si>
  <si>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</si>
  <si>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</si>
  <si>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</si>
  <si>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</si>
  <si>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</si>
  <si>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</si>
  <si>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</si>
  <si>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</si>
  <si>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</si>
  <si>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</si>
  <si>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</si>
  <si>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</si>
  <si>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</si>
  <si>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</si>
  <si>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</si>
  <si>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</si>
  <si>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</si>
  <si>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</si>
  <si>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</si>
  <si>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</si>
  <si>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</si>
  <si>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</si>
  <si>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</si>
  <si>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</si>
  <si>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</si>
  <si>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</si>
  <si>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</si>
  <si>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</si>
  <si>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</si>
  <si>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</si>
  <si>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</si>
  <si>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</si>
  <si>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01.07.2020 года по реализации  муниципальных  программ города Нефтеюганска</t>
  </si>
  <si>
    <t>Кассовый расход на 01.07.2020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</si>
</sst>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D261" sqref="D261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2" t="s">
        <v>433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 x14ac:dyDescent="0.3">
      <c r="A2" s="114" t="s">
        <v>1</v>
      </c>
      <c r="B2" s="65" t="s">
        <v>426</v>
      </c>
      <c r="C2" s="116" t="s">
        <v>101</v>
      </c>
      <c r="D2" s="118" t="s">
        <v>432</v>
      </c>
      <c r="E2" s="118"/>
      <c r="F2" s="118"/>
      <c r="G2" s="118"/>
      <c r="H2" s="118" t="s">
        <v>421</v>
      </c>
      <c r="I2" s="118"/>
      <c r="J2" s="118"/>
      <c r="K2" s="119" t="s">
        <v>434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 x14ac:dyDescent="0.3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09" t="s">
        <v>248</v>
      </c>
      <c r="B5" s="110"/>
      <c r="C5" s="111"/>
      <c r="D5" s="71">
        <f>D7+D49+D69+D88+D92+D109+D172+D193+D220+D224+D236+D241+D244+D254+D122+D258</f>
        <v>7492461207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3867420491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5356696450.0999994</v>
      </c>
      <c r="L5" s="71">
        <f t="shared" si="0"/>
        <v>2752967457.7800007</v>
      </c>
      <c r="M5" s="71"/>
      <c r="N5" s="71">
        <f>N7+N49+N69+N88+N92+N109+N172+N193+N220+N224+N236+N241+N244+N254+N122+N258</f>
        <v>2603386200.3200002</v>
      </c>
      <c r="O5" s="72">
        <f>K5/D5*100</f>
        <v>71.494483616350067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 x14ac:dyDescent="0.3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 x14ac:dyDescent="0.3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 x14ac:dyDescent="0.3">
      <c r="A88" s="15" t="s">
        <v>10</v>
      </c>
      <c r="B88" s="95" t="s">
        <v>428</v>
      </c>
      <c r="C88" s="96"/>
      <c r="D88" s="12">
        <f>D89+D261</f>
        <v>70638634</v>
      </c>
      <c r="E88" s="12">
        <v>0</v>
      </c>
      <c r="F88" s="12">
        <v>0</v>
      </c>
      <c r="G88" s="12">
        <f>G89+G261</f>
        <v>70638634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29787416.039999999</v>
      </c>
      <c r="L88" s="12">
        <f>L89+L261</f>
        <v>0</v>
      </c>
      <c r="M88" s="12">
        <f>M89+M261</f>
        <v>0</v>
      </c>
      <c r="N88" s="12">
        <f>N89+N261</f>
        <v>29787416.039999999</v>
      </c>
      <c r="O88" s="22">
        <f>K88/D88*100</f>
        <v>42.168731688667705</v>
      </c>
      <c r="P88" s="17">
        <v>0</v>
      </c>
      <c r="Q88" s="12">
        <v>0</v>
      </c>
      <c r="R88" s="16">
        <f>N88/G88*100</f>
        <v>42.168731688667705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28547403.050000001</v>
      </c>
      <c r="I89" s="79">
        <f t="shared" ref="I89" si="47">I90</f>
        <v>0</v>
      </c>
      <c r="J89" s="79">
        <f t="shared" ref="J89" si="48">J90</f>
        <v>28547403.050000001</v>
      </c>
      <c r="K89" s="79">
        <f>SUM(K90)</f>
        <v>28547403.050000001</v>
      </c>
      <c r="L89" s="79">
        <f t="shared" ref="L89" si="49">L90</f>
        <v>0</v>
      </c>
      <c r="M89" s="79">
        <v>0</v>
      </c>
      <c r="N89" s="79">
        <f>N90</f>
        <v>28547403.050000001</v>
      </c>
      <c r="O89" s="80">
        <f>K89/D89*100</f>
        <v>41.361278516776835</v>
      </c>
      <c r="P89" s="81">
        <v>0</v>
      </c>
      <c r="Q89" s="79">
        <v>0</v>
      </c>
      <c r="R89" s="82">
        <f>N89/G89*100</f>
        <v>41.361278516776835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v>69019634</v>
      </c>
      <c r="H90" s="85">
        <f t="shared" ref="H90" si="50">I90+J90</f>
        <v>28547403.050000001</v>
      </c>
      <c r="I90" s="85">
        <v>0</v>
      </c>
      <c r="J90" s="85">
        <f t="shared" ref="J90" si="51">N90</f>
        <v>28547403.050000001</v>
      </c>
      <c r="K90" s="85">
        <f>N90</f>
        <v>28547403.050000001</v>
      </c>
      <c r="L90" s="85">
        <v>0</v>
      </c>
      <c r="M90" s="79">
        <v>0</v>
      </c>
      <c r="N90" s="85">
        <v>28547403.050000001</v>
      </c>
      <c r="O90" s="86">
        <f>K90/D90*100</f>
        <v>41.361278516776835</v>
      </c>
      <c r="P90" s="87">
        <v>0</v>
      </c>
      <c r="Q90" s="79">
        <v>0</v>
      </c>
      <c r="R90" s="88">
        <f>N90/G90*100</f>
        <v>41.361278516776835</v>
      </c>
    </row>
    <row r="91" spans="1:18" s="3" customFormat="1" ht="35.25" hidden="1" customHeight="1" x14ac:dyDescent="0.3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 x14ac:dyDescent="0.3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 x14ac:dyDescent="0.3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 x14ac:dyDescent="0.3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 x14ac:dyDescent="0.3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1240012.99</v>
      </c>
      <c r="L261" s="79">
        <f>L262</f>
        <v>0</v>
      </c>
      <c r="M261" s="79">
        <f>M262</f>
        <v>0</v>
      </c>
      <c r="N261" s="79">
        <f>N262</f>
        <v>1240012.99</v>
      </c>
      <c r="O261" s="79">
        <f>K261/G261*100</f>
        <v>76.591290302655963</v>
      </c>
      <c r="P261" s="79">
        <v>0</v>
      </c>
      <c r="Q261" s="79">
        <v>0</v>
      </c>
      <c r="R261" s="79">
        <f>K261/G261*100</f>
        <v>76.591290302655963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1240012.99</v>
      </c>
      <c r="L262" s="85">
        <v>0</v>
      </c>
      <c r="M262" s="85">
        <v>0</v>
      </c>
      <c r="N262" s="85">
        <v>1240012.99</v>
      </c>
      <c r="O262" s="85">
        <f>K262/G262*100</f>
        <v>76.591290302655963</v>
      </c>
      <c r="P262" s="85">
        <v>0</v>
      </c>
      <c r="Q262" s="85">
        <v>0</v>
      </c>
      <c r="R262" s="85">
        <f>K262/G262*100</f>
        <v>76.591290302655963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2020-07-02T10:34:49Z</cp:lastPrinted>
  <dcterms:created xsi:type="dcterms:W3CDTF">2012-05-22T08:33:39Z</dcterms:created>
  <dcterms:modified xsi:type="dcterms:W3CDTF">2020-07-02T10:38:28Z</dcterms:modified>
</cp:coreProperties>
</file>