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ОТДЕЛ СТРОИТЕЛЬСТВА, РЕКОНСТРУКЦИИ И КАП. РЕМОНТА\Отчеты - 2020\7.Ежемесячно размещать отчет о реализации нац. проектов\"/>
    </mc:Choice>
  </mc:AlternateContent>
  <bookViews>
    <workbookView xWindow="0" yWindow="0" windowWidth="28800" windowHeight="12000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'1'!$A$4:$O$7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'1'!$A$1:$P$7</definedName>
  </definedNames>
  <calcPr calcId="162913"/>
</workbook>
</file>

<file path=xl/calcChain.xml><?xml version="1.0" encoding="utf-8"?>
<calcChain xmlns="http://schemas.openxmlformats.org/spreadsheetml/2006/main">
  <c r="D7" i="33" l="1"/>
  <c r="D6" i="33" s="1"/>
  <c r="E6" i="33"/>
  <c r="F6" i="33"/>
  <c r="G6" i="33"/>
  <c r="I6" i="33"/>
  <c r="J6" i="33"/>
  <c r="K6" i="33"/>
  <c r="H7" i="33" l="1"/>
  <c r="H6" i="33" s="1"/>
  <c r="O7" i="33" l="1"/>
  <c r="M7" i="33" l="1"/>
  <c r="O6" i="33"/>
  <c r="L7" i="33" l="1"/>
  <c r="M6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L6" i="33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<sst xmlns="http://schemas.openxmlformats.org/spreadsheetml/2006/main" count="154" uniqueCount="77">
  <si>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</si>
  <si>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</si>
  <si>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</si>
  <si>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</si>
  <si>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</si>
  <si>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</si>
  <si>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</si>
  <si>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</si>
  <si>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</si>
  <si>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</si>
  <si>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</si>
  <si>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</si>
  <si>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</si>
  <si>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</si>
  <si>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</si>
  <si>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</si>
  <si>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</si>
  <si>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</si>
  <si>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</si>
  <si>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</si>
  <si>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</si>
  <si>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</si>
  <si>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</si>
  <si>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</si>
  <si>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</si>
  <si>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</si>
  <si>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</si>
  <si>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</si>
  <si>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</si>
  <si>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</si>
  <si>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</si>
  <si>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</si>
  <si>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</si>
  <si>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</si>
  <si>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</si>
  <si>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</si>
  <si>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</si>
  <si>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</si>
  <si>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</si>
  <si>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</si>
  <si>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</si>
  <si>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</si>
  <si>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</si>
  <si>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</si>
  <si>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</si>
  <si>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</si>
  <si>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</si>
  <si>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</si>
  <si>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</si>
  <si>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</si>
  <si>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</si>
  <si>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</si>
  <si>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</si>
  <si>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</si>
  <si>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</si>
  <si>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</si>
  <si>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</si>
  <si>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</si>
  <si>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</si>
  <si>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</si>
  <si>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</si>
  <si>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</si>
  <si>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</si>
  <si>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</si>
  <si>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</si>
  <si>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</si>
  <si>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</si>
  <si>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Отчет об исполнении мероприятия по реализации национальных проектов на территории города Нефтеюганска</t>
  </si>
  <si>
    <t>ПЛАН  на 2020 год (рублей)</t>
  </si>
  <si>
    <t>"Обеспечение устойчивого сокращения непригодного для проживания жилищного фонда"</t>
  </si>
  <si>
    <t>Приобретение жилья</t>
  </si>
  <si>
    <t>ДМИ</t>
  </si>
  <si>
    <t>Жилье и городская среда</t>
  </si>
  <si>
    <t>Региональный проект</t>
  </si>
  <si>
    <t>% исполнения  к плану 2020 года</t>
  </si>
  <si>
    <t>Освоение на 01.03.2020 г (рублей)</t>
  </si>
  <si>
    <t>Бюджетные средства запланированы для исполнения на 4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</si>
</sst>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3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6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="70" zoomScaleNormal="70" zoomScaleSheetLayoutView="50" workbookViewId="0">
      <selection activeCell="H18" sqref="H18"/>
    </sheetView>
  </sheetViews>
  <sheetFormatPr defaultRowHeight="18.75" x14ac:dyDescent="0.3"/>
  <cols>
    <col min="1" max="1" width="7.42578125" style="1" customWidth="1"/>
    <col min="2" max="2" width="46.7109375" style="39" customWidth="1"/>
    <col min="3" max="3" width="19.85546875" style="39" customWidth="1"/>
    <col min="4" max="4" width="22.85546875" style="39" customWidth="1"/>
    <col min="5" max="5" width="23.42578125" style="39" customWidth="1"/>
    <col min="6" max="6" width="19.5703125" style="39" customWidth="1"/>
    <col min="7" max="7" width="22.140625" style="39" customWidth="1"/>
    <col min="8" max="8" width="18.140625" style="40" customWidth="1"/>
    <col min="9" max="9" width="19" style="40" customWidth="1"/>
    <col min="10" max="10" width="18.140625" style="40" customWidth="1"/>
    <col min="11" max="11" width="19.140625" style="40" customWidth="1"/>
    <col min="12" max="12" width="14.140625" style="41" customWidth="1"/>
    <col min="13" max="13" width="14.42578125" style="41" customWidth="1"/>
    <col min="14" max="14" width="15.85546875" style="41" customWidth="1"/>
    <col min="15" max="15" width="13.5703125" style="41" customWidth="1"/>
    <col min="16" max="16" width="32.7109375" style="39" customWidth="1"/>
    <col min="17" max="16384" width="9.140625" style="39"/>
  </cols>
  <sheetData>
    <row r="1" spans="1:16" s="44" customFormat="1" ht="33.75" customHeight="1" x14ac:dyDescent="0.3">
      <c r="A1" s="59" t="s">
        <v>67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6" s="38" customFormat="1" ht="30.75" customHeight="1" x14ac:dyDescent="0.3">
      <c r="A2" s="66" t="s">
        <v>0</v>
      </c>
      <c r="B2" s="52" t="s">
        <v>73</v>
      </c>
      <c r="C2" s="67" t="s">
        <v>65</v>
      </c>
      <c r="D2" s="64" t="s">
        <v>68</v>
      </c>
      <c r="E2" s="64"/>
      <c r="F2" s="64"/>
      <c r="G2" s="64"/>
      <c r="H2" s="65" t="s">
        <v>75</v>
      </c>
      <c r="I2" s="65"/>
      <c r="J2" s="65"/>
      <c r="K2" s="65"/>
      <c r="L2" s="61" t="s">
        <v>74</v>
      </c>
      <c r="M2" s="62"/>
      <c r="N2" s="62"/>
      <c r="O2" s="63"/>
      <c r="P2" s="56" t="s">
        <v>66</v>
      </c>
    </row>
    <row r="3" spans="1:16" s="38" customFormat="1" ht="37.5" customHeight="1" x14ac:dyDescent="0.3">
      <c r="A3" s="66"/>
      <c r="B3" s="52" t="s">
        <v>2</v>
      </c>
      <c r="C3" s="67"/>
      <c r="D3" s="50" t="s">
        <v>19</v>
      </c>
      <c r="E3" s="50" t="s">
        <v>20</v>
      </c>
      <c r="F3" s="50" t="s">
        <v>44</v>
      </c>
      <c r="G3" s="50" t="s">
        <v>21</v>
      </c>
      <c r="H3" s="50" t="s">
        <v>19</v>
      </c>
      <c r="I3" s="50" t="s">
        <v>20</v>
      </c>
      <c r="J3" s="50" t="s">
        <v>44</v>
      </c>
      <c r="K3" s="50" t="s">
        <v>21</v>
      </c>
      <c r="L3" s="45" t="s">
        <v>19</v>
      </c>
      <c r="M3" s="45" t="s">
        <v>20</v>
      </c>
      <c r="N3" s="45" t="s">
        <v>44</v>
      </c>
      <c r="O3" s="45" t="s">
        <v>21</v>
      </c>
      <c r="P3" s="57"/>
    </row>
    <row r="4" spans="1:16" s="38" customFormat="1" ht="18.75" customHeight="1" x14ac:dyDescent="0.3">
      <c r="A4" s="51" t="s">
        <v>3</v>
      </c>
      <c r="B4" s="51" t="s">
        <v>12</v>
      </c>
      <c r="C4" s="51" t="s">
        <v>23</v>
      </c>
      <c r="D4" s="51" t="s">
        <v>25</v>
      </c>
      <c r="E4" s="51" t="s">
        <v>14</v>
      </c>
      <c r="F4" s="51" t="s">
        <v>26</v>
      </c>
      <c r="G4" s="51" t="s">
        <v>34</v>
      </c>
      <c r="H4" s="51" t="s">
        <v>15</v>
      </c>
      <c r="I4" s="51" t="s">
        <v>27</v>
      </c>
      <c r="J4" s="51" t="s">
        <v>28</v>
      </c>
      <c r="K4" s="51" t="s">
        <v>29</v>
      </c>
      <c r="L4" s="51" t="s">
        <v>30</v>
      </c>
      <c r="M4" s="51" t="s">
        <v>31</v>
      </c>
      <c r="N4" s="51" t="s">
        <v>32</v>
      </c>
      <c r="O4" s="51" t="s">
        <v>33</v>
      </c>
      <c r="P4" s="55">
        <v>16</v>
      </c>
    </row>
    <row r="5" spans="1:16" s="38" customFormat="1" ht="27" customHeight="1" x14ac:dyDescent="0.3">
      <c r="A5" s="93" t="s">
        <v>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16" s="46" customFormat="1" ht="58.5" customHeight="1" x14ac:dyDescent="0.3">
      <c r="A6" s="49">
        <v>1</v>
      </c>
      <c r="B6" s="58" t="s">
        <v>69</v>
      </c>
      <c r="C6" s="58"/>
      <c r="D6" s="47">
        <f>D7</f>
        <v>1156824400</v>
      </c>
      <c r="E6" s="47">
        <f t="shared" ref="E6:K6" si="0">E7</f>
        <v>1052710200</v>
      </c>
      <c r="F6" s="47">
        <f t="shared" si="0"/>
        <v>0</v>
      </c>
      <c r="G6" s="47">
        <f t="shared" si="0"/>
        <v>104114200</v>
      </c>
      <c r="H6" s="47">
        <f t="shared" si="0"/>
        <v>0</v>
      </c>
      <c r="I6" s="47">
        <f t="shared" si="0"/>
        <v>0</v>
      </c>
      <c r="J6" s="47">
        <f t="shared" si="0"/>
        <v>0</v>
      </c>
      <c r="K6" s="47">
        <f t="shared" si="0"/>
        <v>0</v>
      </c>
      <c r="L6" s="53">
        <f>H6/D6*100</f>
        <v>0</v>
      </c>
      <c r="M6" s="53">
        <f t="shared" ref="M6:O7" si="1">I6/E6*100</f>
        <v>0</v>
      </c>
      <c r="N6" s="53"/>
      <c r="O6" s="53">
        <f t="shared" si="1"/>
        <v>0</v>
      </c>
      <c r="P6" s="48"/>
    </row>
    <row r="7" spans="1:16" s="38" customFormat="1" ht="75" x14ac:dyDescent="0.3">
      <c r="A7" s="37" t="s">
        <v>4</v>
      </c>
      <c r="B7" s="54" t="s">
        <v>70</v>
      </c>
      <c r="C7" s="42" t="s">
        <v>71</v>
      </c>
      <c r="D7" s="43">
        <f>SUM(E7:G7)</f>
        <v>1156824400</v>
      </c>
      <c r="E7" s="43">
        <v>1052710200</v>
      </c>
      <c r="F7" s="43">
        <v>0</v>
      </c>
      <c r="G7" s="43">
        <v>104114200</v>
      </c>
      <c r="H7" s="43">
        <f>SUM(I7:K7)</f>
        <v>0</v>
      </c>
      <c r="I7" s="43">
        <v>0</v>
      </c>
      <c r="J7" s="43">
        <v>0</v>
      </c>
      <c r="K7" s="43">
        <v>0</v>
      </c>
      <c r="L7" s="43">
        <f>H7/D7*100</f>
        <v>0</v>
      </c>
      <c r="M7" s="43">
        <f t="shared" si="1"/>
        <v>0</v>
      </c>
      <c r="N7" s="43"/>
      <c r="O7" s="43">
        <f t="shared" si="1"/>
        <v>0</v>
      </c>
      <c r="P7" s="55" t="s">
        <v>76</v>
      </c>
    </row>
  </sheetData>
  <mergeCells count="9">
    <mergeCell ref="P2:P3"/>
    <mergeCell ref="B6:C6"/>
    <mergeCell ref="A1:O1"/>
    <mergeCell ref="L2:O2"/>
    <mergeCell ref="D2:G2"/>
    <mergeCell ref="H2:K2"/>
    <mergeCell ref="A2:A3"/>
    <mergeCell ref="C2:C3"/>
    <mergeCell ref="A5:P5"/>
  </mergeCells>
  <pageMargins left="0" right="0" top="0.39370078740157483" bottom="0" header="0.31496062992125984" footer="0.31496062992125984"/>
  <pageSetup paperSize="9" scale="55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2" t="s">
        <v>1</v>
      </c>
      <c r="C2" s="72" t="s">
        <v>16</v>
      </c>
      <c r="D2" s="73" t="s">
        <v>35</v>
      </c>
      <c r="E2" s="73"/>
      <c r="F2" s="73"/>
      <c r="G2" s="74" t="s">
        <v>43</v>
      </c>
      <c r="H2" s="74"/>
      <c r="I2" s="74"/>
      <c r="J2" s="75" t="s">
        <v>41</v>
      </c>
      <c r="K2" s="76"/>
      <c r="L2" s="77"/>
      <c r="M2" s="78" t="s">
        <v>36</v>
      </c>
      <c r="N2" s="78" t="s">
        <v>37</v>
      </c>
    </row>
    <row r="3" spans="1:14" ht="25.5" x14ac:dyDescent="0.25">
      <c r="A3" s="71"/>
      <c r="B3" s="3" t="s">
        <v>2</v>
      </c>
      <c r="C3" s="72"/>
      <c r="D3" s="4" t="s">
        <v>19</v>
      </c>
      <c r="E3" s="4" t="s">
        <v>20</v>
      </c>
      <c r="F3" s="4" t="s">
        <v>21</v>
      </c>
      <c r="G3" s="4" t="s">
        <v>19</v>
      </c>
      <c r="H3" s="4" t="s">
        <v>20</v>
      </c>
      <c r="I3" s="4" t="s">
        <v>21</v>
      </c>
      <c r="J3" s="4" t="s">
        <v>19</v>
      </c>
      <c r="K3" s="4" t="s">
        <v>20</v>
      </c>
      <c r="L3" s="4" t="s">
        <v>21</v>
      </c>
      <c r="M3" s="79"/>
      <c r="N3" s="79"/>
    </row>
    <row r="4" spans="1:14" x14ac:dyDescent="0.25">
      <c r="A4" s="5" t="s">
        <v>3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68" t="s">
        <v>39</v>
      </c>
      <c r="C5" s="68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5" customHeight="1" x14ac:dyDescent="0.25">
      <c r="A6" s="10" t="s">
        <v>4</v>
      </c>
      <c r="B6" s="11" t="s">
        <v>18</v>
      </c>
      <c r="C6" s="11" t="s">
        <v>42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5</v>
      </c>
      <c r="B7" s="11" t="s">
        <v>40</v>
      </c>
      <c r="C7" s="11" t="s">
        <v>42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18" t="s">
        <v>1</v>
      </c>
      <c r="C1" s="88" t="s">
        <v>16</v>
      </c>
      <c r="D1" s="89" t="s">
        <v>53</v>
      </c>
      <c r="E1" s="89"/>
      <c r="F1" s="89"/>
      <c r="G1" s="89"/>
      <c r="H1" s="89" t="s">
        <v>54</v>
      </c>
      <c r="I1" s="89"/>
      <c r="J1" s="89"/>
      <c r="K1" s="89"/>
      <c r="L1" s="90" t="s">
        <v>64</v>
      </c>
      <c r="M1" s="91"/>
      <c r="N1" s="91"/>
      <c r="O1" s="92"/>
      <c r="P1" s="84" t="s">
        <v>55</v>
      </c>
      <c r="Q1" s="84"/>
      <c r="R1" s="84"/>
      <c r="S1" s="84"/>
      <c r="T1" s="84" t="s">
        <v>56</v>
      </c>
      <c r="U1" s="85"/>
      <c r="V1" s="85"/>
      <c r="W1" s="85"/>
    </row>
    <row r="2" spans="1:23" ht="22.5" x14ac:dyDescent="0.25">
      <c r="A2" s="87"/>
      <c r="B2" s="18" t="s">
        <v>2</v>
      </c>
      <c r="C2" s="88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16" t="s">
        <v>3</v>
      </c>
      <c r="B3" s="16" t="s">
        <v>12</v>
      </c>
      <c r="C3" s="16" t="s">
        <v>23</v>
      </c>
      <c r="D3" s="16" t="s">
        <v>25</v>
      </c>
      <c r="E3" s="16" t="s">
        <v>14</v>
      </c>
      <c r="F3" s="16" t="s">
        <v>26</v>
      </c>
      <c r="G3" s="16" t="s">
        <v>26</v>
      </c>
      <c r="H3" s="16" t="s">
        <v>34</v>
      </c>
      <c r="I3" s="16" t="s">
        <v>27</v>
      </c>
      <c r="J3" s="16" t="s">
        <v>28</v>
      </c>
      <c r="K3" s="16" t="s">
        <v>29</v>
      </c>
      <c r="L3" s="16" t="s">
        <v>30</v>
      </c>
      <c r="M3" s="16" t="s">
        <v>31</v>
      </c>
      <c r="N3" s="16" t="s">
        <v>32</v>
      </c>
      <c r="O3" s="16" t="s">
        <v>33</v>
      </c>
      <c r="P3" s="16" t="s">
        <v>15</v>
      </c>
      <c r="Q3" s="16" t="s">
        <v>27</v>
      </c>
      <c r="R3" s="16" t="s">
        <v>52</v>
      </c>
      <c r="S3" s="16" t="s">
        <v>28</v>
      </c>
      <c r="T3" s="16" t="s">
        <v>29</v>
      </c>
      <c r="U3" s="16" t="s">
        <v>57</v>
      </c>
      <c r="V3" s="16" t="s">
        <v>46</v>
      </c>
      <c r="W3" s="16" t="s">
        <v>51</v>
      </c>
    </row>
    <row r="4" spans="1:23" x14ac:dyDescent="0.25">
      <c r="A4" s="86" t="s">
        <v>22</v>
      </c>
      <c r="B4" s="86"/>
      <c r="C4" s="86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s="31" customFormat="1" ht="34.5" customHeight="1" x14ac:dyDescent="0.25">
      <c r="A5" s="22">
        <v>1</v>
      </c>
      <c r="B5" s="68" t="s">
        <v>8</v>
      </c>
      <c r="C5" s="68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s="31" customFormat="1" x14ac:dyDescent="0.25">
      <c r="A6" s="23" t="s">
        <v>5</v>
      </c>
      <c r="B6" s="24" t="s">
        <v>45</v>
      </c>
      <c r="C6" s="2" t="s">
        <v>50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68" t="s">
        <v>58</v>
      </c>
      <c r="C7" s="68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59</v>
      </c>
      <c r="C8" s="2" t="s">
        <v>50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4" customFormat="1" ht="38.25" x14ac:dyDescent="0.25">
      <c r="A9" s="23" t="s">
        <v>7</v>
      </c>
      <c r="B9" s="26" t="s">
        <v>60</v>
      </c>
      <c r="C9" s="2" t="s">
        <v>50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2">
        <f t="shared" si="12"/>
        <v>0</v>
      </c>
      <c r="M9" s="32">
        <v>0</v>
      </c>
      <c r="N9" s="32">
        <v>0</v>
      </c>
      <c r="O9" s="33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4" customFormat="1" ht="33" customHeight="1" x14ac:dyDescent="0.25">
      <c r="A10" s="36" t="s">
        <v>23</v>
      </c>
      <c r="B10" s="15" t="s">
        <v>9</v>
      </c>
      <c r="C10" s="15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4" customFormat="1" ht="25.5" x14ac:dyDescent="0.25">
      <c r="A11" s="17" t="s">
        <v>61</v>
      </c>
      <c r="B11" s="26" t="s">
        <v>62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5" customFormat="1" ht="27.75" customHeight="1" x14ac:dyDescent="0.25">
      <c r="A12" s="22" t="s">
        <v>23</v>
      </c>
      <c r="B12" s="68" t="s">
        <v>10</v>
      </c>
      <c r="C12" s="68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5" customFormat="1" x14ac:dyDescent="0.25">
      <c r="A13" s="23" t="s">
        <v>24</v>
      </c>
      <c r="B13" s="30" t="s">
        <v>13</v>
      </c>
      <c r="C13" s="2" t="s">
        <v>50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4" customFormat="1" ht="28.5" customHeight="1" x14ac:dyDescent="0.25">
      <c r="A14" s="36" t="s">
        <v>15</v>
      </c>
      <c r="B14" s="80" t="s">
        <v>11</v>
      </c>
      <c r="C14" s="81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4" customFormat="1" ht="38.25" x14ac:dyDescent="0.25">
      <c r="A15" s="78" t="s">
        <v>17</v>
      </c>
      <c r="B15" s="26" t="s">
        <v>63</v>
      </c>
      <c r="C15" s="2" t="s">
        <v>50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4" customFormat="1" ht="38.25" x14ac:dyDescent="0.25">
      <c r="A16" s="82"/>
      <c r="B16" s="26" t="s">
        <v>47</v>
      </c>
      <c r="C16" s="2" t="s">
        <v>50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4" customFormat="1" ht="38.25" x14ac:dyDescent="0.25">
      <c r="A17" s="82"/>
      <c r="B17" s="26" t="s">
        <v>48</v>
      </c>
      <c r="C17" s="2" t="s">
        <v>50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4" customFormat="1" ht="25.5" x14ac:dyDescent="0.25">
      <c r="A18" s="83"/>
      <c r="B18" s="26" t="s">
        <v>49</v>
      </c>
      <c r="C18" s="2" t="s">
        <v>50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Минина Вера Сергеевна</cp:lastModifiedBy>
  <cp:lastPrinted>2019-11-20T12:12:12Z</cp:lastPrinted>
  <dcterms:created xsi:type="dcterms:W3CDTF">2012-05-22T08:33:39Z</dcterms:created>
  <dcterms:modified xsi:type="dcterms:W3CDTF">2020-03-04T06:45:35Z</dcterms:modified>
</cp:coreProperties>
</file>