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6 март\Прил. к реш. 744 изм. в бюджет 2020\"/>
    </mc:Choice>
  </mc:AlternateContent>
  <bookViews>
    <workbookView xWindow="0" yWindow="0" windowWidth="2880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C74" i="1" l="1"/>
  <c r="C71" i="1" l="1"/>
  <c r="C69" i="1"/>
  <c r="C75" i="1" l="1"/>
  <c r="C49" i="1" l="1"/>
  <c r="C72" i="1" l="1"/>
  <c r="C65" i="1" l="1"/>
  <c r="C54" i="1" s="1"/>
  <c r="C19" i="1" l="1"/>
  <c r="C67" i="1" l="1"/>
  <c r="C66" i="1" s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<sst xmlns="http://schemas.openxmlformats.org/spreadsheetml/2006/main" count="142" uniqueCount="142">
  <si>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</si>
  <si>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</si>
  <si>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</si>
  <si>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</si>
  <si>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</si>
  <si>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</si>
  <si>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</si>
  <si>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</si>
  <si>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</si>
  <si>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</si>
  <si>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</si>
  <si>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</si>
  <si>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</si>
  <si>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</si>
  <si>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</si>
  <si>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</si>
  <si>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</si>
  <si>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</si>
  <si>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</si>
  <si>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</si>
  <si>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</si>
  <si>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</si>
  <si>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</si>
  <si>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</si>
  <si>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</si>
  <si>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</si>
  <si>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</si>
  <si>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</si>
  <si>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</si>
  <si>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</si>
  <si>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</si>
  <si>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</si>
  <si>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</si>
  <si>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</si>
  <si>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</si>
  <si>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</si>
  <si>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</si>
  <si>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</si>
  <si>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</si>
  <si>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</si>
  <si>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</si>
  <si>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</si>
  <si>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</si>
  <si>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</si>
  <si>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</si>
  <si>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</si>
  <si>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</si>
  <si>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</si>
  <si>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</si>
  <si>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</si>
  <si>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</si>
  <si>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</si>
  <si>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</si>
  <si>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</si>
  <si>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</si>
  <si>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</si>
  <si>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</si>
  <si>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</si>
  <si>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</si>
  <si>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</si>
  <si>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</si>
  <si>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</si>
  <si>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</si>
  <si>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</si>
  <si>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</si>
  <si>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</si>
  <si>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</si>
  <si>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</si>
  <si>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</si>
  <si>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</si>
  <si>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</si>
  <si>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</si>
  <si>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</si>
  <si>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</si>
  <si>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</si>
  <si>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</si>
  <si>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</si>
  <si>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</si>
  <si>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</si>
  <si>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</si>
  <si>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</si>
  <si>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</si>
  <si>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</si>
  <si>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</si>
  <si>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</si>
  <si>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</si>
  <si>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</si>
  <si>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</si>
  <si>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</si>
  <si>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</si>
  <si>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</si>
  <si>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</si>
  <si>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</si>
  <si>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</si>
  <si>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</si>
  <si>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</si>
  <si>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</si>
  <si>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</si>
  <si>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</si>
  <si>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</si>
  <si>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</si>
  <si>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</si>
  <si>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</si>
  <si>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</si>
  <si>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</si>
  <si>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</si>
  <si>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</si>
  <si>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</si>
  <si>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</si>
  <si>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</si>
  <si>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</si>
  <si>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</si>
  <si>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</si>
  <si>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</si>
  <si>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</si>
  <si>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</si>
  <si>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</si>
  <si>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</si>
  <si>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</si>
  <si>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</si>
  <si>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</si>
  <si>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</si>
  <si>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</si>
  <si>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</si>
  <si>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</si>
  <si>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</si>
  <si>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</si>
  <si>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</si>
  <si>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</si>
  <si>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</si>
  <si>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</si>
  <si>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</si>
  <si>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</si>
  <si>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</si>
  <si>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</si>
  <si>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</si>
  <si>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</si>
  <si>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</si>
  <si>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</si>
  <si>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</si>
  <si>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</si>
  <si>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25.03.2020 № 744-VI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</si>
</sst>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Normal="100" zoomScaleSheetLayoutView="75" workbookViewId="0">
      <selection activeCell="C4" sqref="C4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141</v>
      </c>
    </row>
    <row r="4" spans="1:3" ht="19.5" customHeight="1" x14ac:dyDescent="0.3">
      <c r="A4" s="3"/>
      <c r="B4" s="7"/>
    </row>
    <row r="5" spans="1:3" ht="41.25" customHeight="1" x14ac:dyDescent="0.3">
      <c r="A5" s="36" t="s">
        <v>3</v>
      </c>
      <c r="B5" s="36"/>
      <c r="C5" s="36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3004156632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389838732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334148468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</f>
        <v>327711568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8589218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2839800+124518</f>
        <v>2964318</v>
      </c>
    </row>
    <row r="50" spans="1:3" x14ac:dyDescent="0.3">
      <c r="A50" s="14" t="s">
        <v>88</v>
      </c>
      <c r="B50" s="21" t="s">
        <v>89</v>
      </c>
      <c r="C50" s="16">
        <f>C52+C53+C51</f>
        <v>21177140</v>
      </c>
    </row>
    <row r="51" spans="1:3" x14ac:dyDescent="0.3">
      <c r="A51" s="14" t="s">
        <v>90</v>
      </c>
      <c r="B51" s="21" t="s">
        <v>91</v>
      </c>
      <c r="C51" s="16">
        <v>11065100</v>
      </c>
    </row>
    <row r="52" spans="1:3" ht="61.5" customHeight="1" x14ac:dyDescent="0.3">
      <c r="A52" s="14" t="s">
        <v>122</v>
      </c>
      <c r="B52" s="29" t="s">
        <v>92</v>
      </c>
      <c r="C52" s="16">
        <f>2317000+295040</f>
        <v>2612040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12102700</v>
      </c>
    </row>
    <row r="55" spans="1:3" ht="58.5" customHeight="1" x14ac:dyDescent="0.3">
      <c r="A55" s="14" t="s">
        <v>132</v>
      </c>
      <c r="B55" s="21" t="s">
        <v>131</v>
      </c>
      <c r="C55" s="16">
        <v>500</v>
      </c>
    </row>
    <row r="56" spans="1:3" ht="75" x14ac:dyDescent="0.3">
      <c r="A56" s="31" t="s">
        <v>133</v>
      </c>
      <c r="B56" s="21" t="s">
        <v>134</v>
      </c>
      <c r="C56" s="16">
        <v>4000</v>
      </c>
    </row>
    <row r="57" spans="1:3" ht="75" x14ac:dyDescent="0.3">
      <c r="A57" s="31" t="s">
        <v>125</v>
      </c>
      <c r="B57" s="21" t="s">
        <v>126</v>
      </c>
      <c r="C57" s="16">
        <v>15300</v>
      </c>
    </row>
    <row r="58" spans="1:3" ht="93.75" x14ac:dyDescent="0.3">
      <c r="A58" s="31" t="s">
        <v>135</v>
      </c>
      <c r="B58" s="21" t="s">
        <v>136</v>
      </c>
      <c r="C58" s="16">
        <v>300</v>
      </c>
    </row>
    <row r="59" spans="1:3" ht="93.75" x14ac:dyDescent="0.3">
      <c r="A59" s="31" t="s">
        <v>124</v>
      </c>
      <c r="B59" s="21" t="s">
        <v>123</v>
      </c>
      <c r="C59" s="16">
        <v>100000</v>
      </c>
    </row>
    <row r="60" spans="1:3" ht="75" x14ac:dyDescent="0.3">
      <c r="A60" s="31" t="s">
        <v>127</v>
      </c>
      <c r="B60" s="21" t="s">
        <v>128</v>
      </c>
      <c r="C60" s="16">
        <v>51500</v>
      </c>
    </row>
    <row r="61" spans="1:3" ht="56.25" x14ac:dyDescent="0.3">
      <c r="A61" s="14" t="s">
        <v>97</v>
      </c>
      <c r="B61" s="22" t="s">
        <v>98</v>
      </c>
      <c r="C61" s="16">
        <v>9000000</v>
      </c>
    </row>
    <row r="62" spans="1:3" ht="75" x14ac:dyDescent="0.3">
      <c r="A62" s="14" t="s">
        <v>137</v>
      </c>
      <c r="B62" s="22" t="s">
        <v>138</v>
      </c>
      <c r="C62" s="16">
        <v>16400</v>
      </c>
    </row>
    <row r="63" spans="1:3" ht="56.25" x14ac:dyDescent="0.3">
      <c r="A63" s="14" t="s">
        <v>99</v>
      </c>
      <c r="B63" s="22" t="s">
        <v>100</v>
      </c>
      <c r="C63" s="16">
        <v>400000</v>
      </c>
    </row>
    <row r="64" spans="1:3" ht="56.25" x14ac:dyDescent="0.3">
      <c r="A64" s="14" t="s">
        <v>101</v>
      </c>
      <c r="B64" s="22" t="s">
        <v>102</v>
      </c>
      <c r="C64" s="16">
        <v>974700</v>
      </c>
    </row>
    <row r="65" spans="1:3" ht="56.25" x14ac:dyDescent="0.3">
      <c r="A65" s="14" t="s">
        <v>103</v>
      </c>
      <c r="B65" s="22" t="s">
        <v>104</v>
      </c>
      <c r="C65" s="16">
        <f>1640000-100000</f>
        <v>1540000</v>
      </c>
    </row>
    <row r="66" spans="1:3" s="5" customFormat="1" x14ac:dyDescent="0.3">
      <c r="A66" s="10" t="s">
        <v>105</v>
      </c>
      <c r="B66" s="13" t="s">
        <v>106</v>
      </c>
      <c r="C66" s="12">
        <f>C67+C72+C73+C75+C74</f>
        <v>6564996999</v>
      </c>
    </row>
    <row r="67" spans="1:3" s="5" customFormat="1" x14ac:dyDescent="0.3">
      <c r="A67" s="10" t="s">
        <v>107</v>
      </c>
      <c r="B67" s="13" t="s">
        <v>108</v>
      </c>
      <c r="C67" s="12">
        <f>C69+C70+C71+C68</f>
        <v>6695933084</v>
      </c>
    </row>
    <row r="68" spans="1:3" s="5" customFormat="1" x14ac:dyDescent="0.3">
      <c r="A68" s="32" t="s">
        <v>109</v>
      </c>
      <c r="B68" s="22" t="s">
        <v>110</v>
      </c>
      <c r="C68" s="33">
        <v>976017400</v>
      </c>
    </row>
    <row r="69" spans="1:3" x14ac:dyDescent="0.3">
      <c r="A69" s="14" t="s">
        <v>111</v>
      </c>
      <c r="B69" s="22" t="s">
        <v>112</v>
      </c>
      <c r="C69" s="16">
        <f>2057567500+16565600-19781-400135</f>
        <v>2073713184</v>
      </c>
    </row>
    <row r="70" spans="1:3" x14ac:dyDescent="0.3">
      <c r="A70" s="14" t="s">
        <v>113</v>
      </c>
      <c r="B70" s="22" t="s">
        <v>114</v>
      </c>
      <c r="C70" s="16">
        <v>3639251000</v>
      </c>
    </row>
    <row r="71" spans="1:3" x14ac:dyDescent="0.3">
      <c r="A71" s="14" t="s">
        <v>115</v>
      </c>
      <c r="B71" s="22" t="s">
        <v>116</v>
      </c>
      <c r="C71" s="16">
        <f>3501500+1500000+700000+800000+300000+150000</f>
        <v>6951500</v>
      </c>
    </row>
    <row r="72" spans="1:3" ht="20.25" customHeight="1" x14ac:dyDescent="0.3">
      <c r="A72" s="14" t="s">
        <v>117</v>
      </c>
      <c r="B72" s="22" t="s">
        <v>118</v>
      </c>
      <c r="C72" s="16">
        <f>200000+60951</f>
        <v>260951</v>
      </c>
    </row>
    <row r="73" spans="1:3" ht="37.5" x14ac:dyDescent="0.3">
      <c r="A73" s="14" t="s">
        <v>119</v>
      </c>
      <c r="B73" s="22" t="s">
        <v>120</v>
      </c>
      <c r="C73" s="16">
        <v>1500</v>
      </c>
    </row>
    <row r="74" spans="1:3" x14ac:dyDescent="0.3">
      <c r="A74" s="34" t="s">
        <v>139</v>
      </c>
      <c r="B74" s="35" t="s">
        <v>140</v>
      </c>
      <c r="C74" s="16">
        <f>39600</f>
        <v>39600</v>
      </c>
    </row>
    <row r="75" spans="1:3" ht="37.5" x14ac:dyDescent="0.3">
      <c r="A75" s="14" t="s">
        <v>129</v>
      </c>
      <c r="B75" s="22" t="s">
        <v>130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12">
        <f>C9+C66</f>
        <v>9569153631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2019-11-08T09:12:13Z</cp:lastPrinted>
  <dcterms:created xsi:type="dcterms:W3CDTF">2019-11-01T04:08:00Z</dcterms:created>
  <dcterms:modified xsi:type="dcterms:W3CDTF">2020-03-25T09:20:48Z</dcterms:modified>
</cp:coreProperties>
</file>