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L145" i="33"/>
  <c r="G145" i="33" l="1"/>
  <c r="J145" i="33" s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<sst xmlns="http://schemas.openxmlformats.org/spreadsheetml/2006/main" count="383" uniqueCount="260">
  <si>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</si>
  <si>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</si>
  <si>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</si>
  <si>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</si>
  <si>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</si>
  <si>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</si>
  <si>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</si>
  <si>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</si>
  <si>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</si>
  <si>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</si>
  <si>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</si>
  <si>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</si>
  <si>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</si>
  <si>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</si>
  <si>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</si>
  <si>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</si>
  <si>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</si>
  <si>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</si>
  <si>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</si>
  <si>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</si>
  <si>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</si>
  <si>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</si>
  <si>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</si>
  <si>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</si>
  <si>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</si>
  <si>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</si>
  <si>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</si>
  <si>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</si>
  <si>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</si>
  <si>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</si>
  <si>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</si>
  <si>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</si>
  <si>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</si>
  <si>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</si>
  <si>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</si>
  <si>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</si>
  <si>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</si>
  <si>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</si>
  <si>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</si>
  <si>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</si>
  <si>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</si>
  <si>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</si>
  <si>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</si>
  <si>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</si>
  <si>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</si>
  <si>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</si>
  <si>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</si>
  <si>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</si>
  <si>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</si>
  <si>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</si>
  <si>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</si>
  <si>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</si>
  <si>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</si>
  <si>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</si>
  <si>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</si>
  <si>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</si>
  <si>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</si>
  <si>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</si>
  <si>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</si>
  <si>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</si>
  <si>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</si>
  <si>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</si>
  <si>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</si>
  <si>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</si>
  <si>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</si>
  <si>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</si>
  <si>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</si>
  <si>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</si>
  <si>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</si>
  <si>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</si>
  <si>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</si>
  <si>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</si>
  <si>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</si>
  <si>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</si>
  <si>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</si>
  <si>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</si>
  <si>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</si>
  <si>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</si>
  <si>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</si>
  <si>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</si>
  <si>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</si>
  <si>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</si>
  <si>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</si>
  <si>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</si>
  <si>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</si>
  <si>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</si>
  <si>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</si>
  <si>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</si>
  <si>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</si>
  <si>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</si>
  <si>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</si>
  <si>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</si>
  <si>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</si>
  <si>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</si>
  <si>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</si>
  <si>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</si>
  <si>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</si>
  <si>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</si>
  <si>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</si>
  <si>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</si>
  <si>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</si>
  <si>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</si>
  <si>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</si>
  <si>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</si>
  <si>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</si>
  <si>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</si>
  <si>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</si>
  <si>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</si>
  <si>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</si>
  <si>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</si>
  <si>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</si>
  <si>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</si>
  <si>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</si>
  <si>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</si>
  <si>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</si>
  <si>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</si>
  <si>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</si>
  <si>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</si>
  <si>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</si>
  <si>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</si>
  <si>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</si>
  <si>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</si>
  <si>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</si>
  <si>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</si>
  <si>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</si>
  <si>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</si>
  <si>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</si>
  <si>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</si>
  <si>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</si>
  <si>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</si>
  <si>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</si>
  <si>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</si>
  <si>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</si>
  <si>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</si>
  <si>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</si>
  <si>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</si>
  <si>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</si>
  <si>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</si>
  <si>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</si>
  <si>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</si>
  <si>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</si>
  <si>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</si>
  <si>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</si>
  <si>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</si>
  <si>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</si>
  <si>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</si>
  <si>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</si>
  <si>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</si>
  <si>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</si>
  <si>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</si>
  <si>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</si>
  <si>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</si>
  <si>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</si>
  <si>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</si>
  <si>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</si>
  <si>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</si>
  <si>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</si>
  <si>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</si>
  <si>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</si>
  <si>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</si>
  <si>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</si>
  <si>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</si>
  <si>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</si>
  <si>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</si>
  <si>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</si>
  <si>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</si>
  <si>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</si>
  <si>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</si>
  <si>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</si>
  <si>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</si>
  <si>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</si>
  <si>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</si>
  <si>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</si>
  <si>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</si>
  <si>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</si>
  <si>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</si>
  <si>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</si>
  <si>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</si>
  <si>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</si>
  <si>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</si>
  <si>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</si>
  <si>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</si>
  <si>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</si>
  <si>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</si>
  <si>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</si>
  <si>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</si>
  <si>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</si>
  <si>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</si>
  <si>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</si>
  <si>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</si>
  <si>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</si>
  <si>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</si>
  <si>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</si>
  <si>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</si>
  <si>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</si>
  <si>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</si>
  <si>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</si>
  <si>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</si>
  <si>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</si>
  <si>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</si>
  <si>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</si>
  <si>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</si>
  <si>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</si>
  <si>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</si>
  <si>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</si>
  <si>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</si>
  <si>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</si>
  <si>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</si>
  <si>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</si>
  <si>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</si>
  <si>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</si>
  <si>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</si>
  <si>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</si>
  <si>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</si>
  <si>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</si>
  <si>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</si>
  <si>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</si>
  <si>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</si>
  <si>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</si>
  <si>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</si>
  <si>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</si>
  <si>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</si>
  <si>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</si>
  <si>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</si>
  <si>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</si>
  <si>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</si>
  <si>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</si>
  <si>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</si>
  <si>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</si>
  <si>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</si>
  <si>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</si>
  <si>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</si>
  <si>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</si>
  <si>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</si>
  <si>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</si>
  <si>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</si>
  <si>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</si>
  <si>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</si>
  <si>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</si>
  <si>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</si>
  <si>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</si>
  <si>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</si>
  <si>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</si>
  <si>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</si>
  <si>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</si>
  <si>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</si>
  <si>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</si>
  <si>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</si>
  <si>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</si>
  <si>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</si>
  <si>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</si>
  <si>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</si>
  <si>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</si>
  <si>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</si>
  <si>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</si>
  <si>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</si>
  <si>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</si>
  <si>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Муниципальная программа города Нефтеюганска "Управление муниципальным имуществом города Нефтеюганска"</t>
  </si>
  <si>
    <t>Отчет об исполнении сетевого плана-графика за декабрь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</si>
  <si>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31.12.2019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</si>
</sst>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7" sqref="I7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256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257</v>
      </c>
      <c r="C5" s="121"/>
      <c r="D5" s="62">
        <f t="shared" ref="D5:I5" si="0">D6</f>
        <v>67867970</v>
      </c>
      <c r="E5" s="62">
        <f t="shared" si="0"/>
        <v>0</v>
      </c>
      <c r="F5" s="62">
        <f t="shared" si="0"/>
        <v>67867970</v>
      </c>
      <c r="G5" s="62">
        <f t="shared" si="0"/>
        <v>53486398.25</v>
      </c>
      <c r="H5" s="62">
        <f t="shared" si="0"/>
        <v>0</v>
      </c>
      <c r="I5" s="62">
        <f t="shared" si="0"/>
        <v>53486398.25</v>
      </c>
      <c r="J5" s="13">
        <f>G5/D5*100</f>
        <v>78.809485903291346</v>
      </c>
      <c r="K5" s="13">
        <v>0</v>
      </c>
      <c r="L5" s="63">
        <f>I5/F5*100</f>
        <v>78.809485903291346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67867970</v>
      </c>
      <c r="E6" s="62">
        <v>0</v>
      </c>
      <c r="F6" s="62">
        <f>F7+F8+F9+F145</f>
        <v>67867970</v>
      </c>
      <c r="G6" s="62">
        <f>G7+G8+G9+G145</f>
        <v>53486398.25</v>
      </c>
      <c r="H6" s="62">
        <v>0</v>
      </c>
      <c r="I6" s="62">
        <f>I7+I8+I9+I145</f>
        <v>53486398.25</v>
      </c>
      <c r="J6" s="13">
        <f t="shared" ref="J6:J25" si="1">G6/D6*100</f>
        <v>78.809485903291346</v>
      </c>
      <c r="K6" s="13">
        <v>0</v>
      </c>
      <c r="L6" s="63">
        <f>I6/F6*100</f>
        <v>78.809485903291346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48005178</v>
      </c>
      <c r="E7" s="10">
        <v>0</v>
      </c>
      <c r="F7" s="10">
        <v>48005178</v>
      </c>
      <c r="G7" s="10">
        <f>H7+I7</f>
        <v>47631685.82</v>
      </c>
      <c r="H7" s="10">
        <v>0</v>
      </c>
      <c r="I7" s="10">
        <v>47631685.82</v>
      </c>
      <c r="J7" s="10">
        <f t="shared" si="1"/>
        <v>99.221975221089693</v>
      </c>
      <c r="K7" s="39">
        <v>0</v>
      </c>
      <c r="L7" s="74">
        <f t="shared" ref="L7:L25" si="2">I7/F7*100</f>
        <v>99.221975221089693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14782372</v>
      </c>
      <c r="E8" s="10">
        <v>0</v>
      </c>
      <c r="F8" s="10">
        <v>14782372</v>
      </c>
      <c r="G8" s="10">
        <f>H8+I8</f>
        <v>2421808.5699999998</v>
      </c>
      <c r="H8" s="10">
        <v>0</v>
      </c>
      <c r="I8" s="10">
        <v>2421808.5699999998</v>
      </c>
      <c r="J8" s="10">
        <f t="shared" si="1"/>
        <v>16.383085001513965</v>
      </c>
      <c r="K8" s="39">
        <v>0</v>
      </c>
      <c r="L8" s="74">
        <f t="shared" si="2"/>
        <v>16.383085001513965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410359</v>
      </c>
      <c r="E9" s="10">
        <v>0</v>
      </c>
      <c r="F9" s="10">
        <v>410359</v>
      </c>
      <c r="G9" s="10">
        <f>H9+I9</f>
        <v>282053</v>
      </c>
      <c r="H9" s="10">
        <v>0</v>
      </c>
      <c r="I9" s="10">
        <v>282053</v>
      </c>
      <c r="J9" s="10">
        <f>G9/D9*100</f>
        <v>68.733231146386458</v>
      </c>
      <c r="K9" s="39">
        <v>0</v>
      </c>
      <c r="L9" s="74">
        <f>I9/F9*100</f>
        <v>68.733231146386458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4670061</v>
      </c>
      <c r="E145" s="86">
        <v>0</v>
      </c>
      <c r="F145" s="86">
        <v>4670061</v>
      </c>
      <c r="G145" s="86">
        <f>H145+I145</f>
        <v>3150850.86</v>
      </c>
      <c r="H145" s="86">
        <v>0</v>
      </c>
      <c r="I145" s="86">
        <v>3150850.86</v>
      </c>
      <c r="J145" s="86">
        <f>G145/F145*100</f>
        <v>67.469158539899155</v>
      </c>
      <c r="K145" s="86">
        <v>0</v>
      </c>
      <c r="L145" s="86">
        <f>I145/F145*100</f>
        <v>67.469158539899155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2020-02-05T12:39:03Z</dcterms:modified>
</cp:coreProperties>
</file>