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I6" i="33" l="1"/>
  <c r="L145" i="33"/>
  <c r="G145" i="33" l="1"/>
  <c r="J145" i="33" s="1"/>
  <c r="I5" i="33"/>
  <c r="F6" i="33"/>
  <c r="F5" i="33" s="1"/>
  <c r="D145" i="33"/>
  <c r="G7" i="33"/>
  <c r="D7" i="33"/>
  <c r="G8" i="33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<sst xmlns="http://schemas.openxmlformats.org/spreadsheetml/2006/main" count="383" uniqueCount="260">
  <si>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</si>
  <si>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</si>
  <si>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</si>
  <si>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</si>
  <si>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</si>
  <si>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</si>
  <si>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</si>
  <si>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</si>
  <si>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</si>
  <si>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</si>
  <si>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</si>
  <si>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</si>
  <si>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</si>
  <si>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</si>
  <si>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</si>
  <si>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</si>
  <si>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</si>
  <si>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</si>
  <si>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</si>
  <si>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</si>
  <si>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</si>
  <si>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</si>
  <si>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</si>
  <si>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</si>
  <si>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</si>
  <si>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</si>
  <si>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</si>
  <si>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</si>
  <si>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</si>
  <si>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</si>
  <si>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</si>
  <si>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</si>
  <si>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</si>
  <si>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</si>
  <si>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</si>
  <si>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</si>
  <si>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</si>
  <si>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</si>
  <si>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</si>
  <si>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</si>
  <si>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</si>
  <si>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</si>
  <si>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</si>
  <si>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</si>
  <si>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</si>
  <si>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</si>
  <si>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</si>
  <si>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</si>
  <si>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</si>
  <si>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</si>
  <si>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</si>
  <si>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</si>
  <si>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</si>
  <si>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</si>
  <si>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</si>
  <si>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</si>
  <si>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</si>
  <si>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</si>
  <si>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</si>
  <si>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</si>
  <si>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</si>
  <si>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</si>
  <si>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</si>
  <si>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</si>
  <si>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</si>
  <si>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</si>
  <si>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</si>
  <si>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</si>
  <si>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</si>
  <si>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</si>
  <si>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</si>
  <si>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</si>
  <si>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</si>
  <si>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</si>
  <si>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</si>
  <si>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</si>
  <si>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</si>
  <si>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</si>
  <si>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</si>
  <si>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</si>
  <si>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</si>
  <si>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</si>
  <si>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</si>
  <si>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</si>
  <si>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</si>
  <si>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</si>
  <si>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</si>
  <si>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</si>
  <si>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</si>
  <si>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</si>
  <si>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</si>
  <si>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</si>
  <si>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</si>
  <si>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</si>
  <si>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</si>
  <si>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</si>
  <si>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</si>
  <si>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</si>
  <si>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</si>
  <si>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</si>
  <si>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</si>
  <si>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</si>
  <si>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</si>
  <si>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</si>
  <si>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</si>
  <si>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</si>
  <si>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</si>
  <si>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</si>
  <si>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</si>
  <si>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</si>
  <si>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</si>
  <si>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</si>
  <si>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</si>
  <si>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</si>
  <si>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</si>
  <si>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</si>
  <si>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</si>
  <si>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</si>
  <si>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</si>
  <si>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</si>
  <si>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</si>
  <si>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</si>
  <si>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</si>
  <si>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</si>
  <si>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</si>
  <si>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</si>
  <si>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</si>
  <si>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</si>
  <si>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</si>
  <si>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</si>
  <si>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</si>
  <si>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</si>
  <si>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</si>
  <si>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</si>
  <si>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</si>
  <si>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</si>
  <si>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</si>
  <si>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</si>
  <si>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</si>
  <si>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</si>
  <si>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</si>
  <si>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</si>
  <si>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</si>
  <si>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</si>
  <si>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</si>
  <si>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</si>
  <si>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</si>
  <si>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</si>
  <si>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</si>
  <si>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</si>
  <si>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</si>
  <si>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</si>
  <si>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</si>
  <si>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</si>
  <si>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</si>
  <si>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</si>
  <si>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</si>
  <si>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</si>
  <si>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</si>
  <si>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</si>
  <si>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</si>
  <si>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</si>
  <si>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</si>
  <si>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</si>
  <si>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</si>
  <si>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</si>
  <si>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</si>
  <si>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</si>
  <si>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</si>
  <si>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</si>
  <si>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</si>
  <si>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</si>
  <si>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</si>
  <si>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</si>
  <si>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</si>
  <si>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</si>
  <si>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</si>
  <si>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</si>
  <si>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</si>
  <si>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</si>
  <si>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</si>
  <si>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</si>
  <si>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</si>
  <si>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</si>
  <si>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</si>
  <si>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</si>
  <si>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</si>
  <si>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</si>
  <si>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</si>
  <si>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</si>
  <si>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</si>
  <si>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</si>
  <si>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</si>
  <si>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</si>
  <si>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</si>
  <si>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</si>
  <si>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</si>
  <si>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</si>
  <si>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</si>
  <si>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</si>
  <si>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</si>
  <si>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</si>
  <si>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</si>
  <si>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</si>
  <si>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</si>
  <si>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</si>
  <si>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</si>
  <si>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</si>
  <si>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</si>
  <si>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</si>
  <si>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</si>
  <si>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</si>
  <si>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</si>
  <si>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</si>
  <si>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</si>
  <si>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</si>
  <si>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</si>
  <si>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</si>
  <si>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</si>
  <si>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</si>
  <si>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</si>
  <si>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</si>
  <si>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</si>
  <si>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</si>
  <si>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</si>
  <si>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</si>
  <si>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</si>
  <si>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</si>
  <si>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</si>
  <si>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</si>
  <si>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</si>
  <si>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</si>
  <si>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</si>
  <si>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</si>
  <si>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</si>
  <si>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</si>
  <si>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</si>
  <si>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</si>
  <si>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</si>
  <si>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</si>
  <si>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</si>
  <si>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</si>
  <si>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</si>
  <si>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</si>
  <si>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</si>
  <si>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</si>
  <si>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</si>
  <si>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</si>
  <si>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</si>
  <si>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</si>
  <si>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</si>
  <si>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</si>
  <si>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</si>
  <si>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</si>
  <si>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</si>
  <si>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</si>
  <si>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</si>
  <si>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Отчет об исполнении сетевого плана-графика за ноябрь 2019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</si>
  <si>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01.12.2019 (рублей)</t>
  </si>
  <si>
    <t>Муниципальная программа города Нефтеюганска "Управление муниципальным имуществом города Нефтеюганска"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</si>
</sst>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C6" sqref="C6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112" t="s">
        <v>257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5" s="1" customFormat="1" ht="36" customHeight="1" x14ac:dyDescent="0.3">
      <c r="A2" s="113" t="s">
        <v>0</v>
      </c>
      <c r="B2" s="56" t="s">
        <v>1</v>
      </c>
      <c r="C2" s="115" t="s">
        <v>49</v>
      </c>
      <c r="D2" s="117" t="s">
        <v>256</v>
      </c>
      <c r="E2" s="118"/>
      <c r="F2" s="119"/>
      <c r="G2" s="120" t="s">
        <v>258</v>
      </c>
      <c r="H2" s="121"/>
      <c r="I2" s="122"/>
      <c r="J2" s="123" t="s">
        <v>123</v>
      </c>
      <c r="K2" s="124"/>
      <c r="L2" s="125"/>
      <c r="M2" s="95" t="s">
        <v>233</v>
      </c>
    </row>
    <row r="3" spans="1:15" s="1" customFormat="1" ht="39.75" customHeight="1" x14ac:dyDescent="0.3">
      <c r="A3" s="114"/>
      <c r="B3" s="11" t="s">
        <v>2</v>
      </c>
      <c r="C3" s="116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96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97" t="s">
        <v>259</v>
      </c>
      <c r="C5" s="98"/>
      <c r="D5" s="62">
        <f t="shared" ref="D5:I5" si="0">D6</f>
        <v>67867970</v>
      </c>
      <c r="E5" s="62">
        <f t="shared" si="0"/>
        <v>0</v>
      </c>
      <c r="F5" s="62">
        <f t="shared" si="0"/>
        <v>67867970</v>
      </c>
      <c r="G5" s="62">
        <f t="shared" si="0"/>
        <v>46636241.979999997</v>
      </c>
      <c r="H5" s="62">
        <f t="shared" si="0"/>
        <v>0</v>
      </c>
      <c r="I5" s="62">
        <f t="shared" si="0"/>
        <v>46636241.979999997</v>
      </c>
      <c r="J5" s="13">
        <f>G5/D5*100</f>
        <v>68.716129243294006</v>
      </c>
      <c r="K5" s="13">
        <v>0</v>
      </c>
      <c r="L5" s="63">
        <f>I5/F5*100</f>
        <v>68.716129243294006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67867970</v>
      </c>
      <c r="E6" s="62">
        <v>0</v>
      </c>
      <c r="F6" s="62">
        <f>F7+F8+F9+F145</f>
        <v>67867970</v>
      </c>
      <c r="G6" s="62">
        <f>G7+G8+G9+G145</f>
        <v>46636241.979999997</v>
      </c>
      <c r="H6" s="62">
        <v>0</v>
      </c>
      <c r="I6" s="62">
        <f>I7+I8+I9+I145</f>
        <v>46636241.979999997</v>
      </c>
      <c r="J6" s="13">
        <f t="shared" ref="J6:J25" si="1">G6/D6*100</f>
        <v>68.716129243294006</v>
      </c>
      <c r="K6" s="13">
        <v>0</v>
      </c>
      <c r="L6" s="63">
        <f>I6/F6*100</f>
        <v>68.716129243294006</v>
      </c>
      <c r="M6" s="49"/>
    </row>
    <row r="7" spans="1:15" s="2" customFormat="1" ht="47.25" customHeight="1" x14ac:dyDescent="0.3">
      <c r="A7" s="31" t="s">
        <v>14</v>
      </c>
      <c r="B7" s="36" t="s">
        <v>253</v>
      </c>
      <c r="C7" s="17" t="s">
        <v>251</v>
      </c>
      <c r="D7" s="10">
        <f>E7+F7</f>
        <v>48005178</v>
      </c>
      <c r="E7" s="10">
        <v>0</v>
      </c>
      <c r="F7" s="10">
        <v>48005178</v>
      </c>
      <c r="G7" s="10">
        <f>H7+I7</f>
        <v>41298286.390000001</v>
      </c>
      <c r="H7" s="10">
        <v>0</v>
      </c>
      <c r="I7" s="10">
        <v>41298286.390000001</v>
      </c>
      <c r="J7" s="10">
        <f t="shared" si="1"/>
        <v>86.028816287276342</v>
      </c>
      <c r="K7" s="39">
        <v>0</v>
      </c>
      <c r="L7" s="74">
        <f t="shared" ref="L7:L25" si="2">I7/F7*100</f>
        <v>86.028816287276342</v>
      </c>
      <c r="M7" s="25" t="s">
        <v>243</v>
      </c>
    </row>
    <row r="8" spans="1:15" s="2" customFormat="1" ht="42.75" customHeight="1" x14ac:dyDescent="0.3">
      <c r="A8" s="31" t="s">
        <v>15</v>
      </c>
      <c r="B8" s="99" t="s">
        <v>254</v>
      </c>
      <c r="C8" s="17" t="s">
        <v>251</v>
      </c>
      <c r="D8" s="10">
        <f>E8+F8</f>
        <v>14782372</v>
      </c>
      <c r="E8" s="10">
        <v>0</v>
      </c>
      <c r="F8" s="10">
        <v>14782372</v>
      </c>
      <c r="G8" s="10">
        <f>H8+I8</f>
        <v>2133104.73</v>
      </c>
      <c r="H8" s="10">
        <v>0</v>
      </c>
      <c r="I8" s="10">
        <v>2133104.73</v>
      </c>
      <c r="J8" s="10">
        <f t="shared" si="1"/>
        <v>14.430057165385907</v>
      </c>
      <c r="K8" s="39">
        <v>0</v>
      </c>
      <c r="L8" s="74">
        <f t="shared" si="2"/>
        <v>14.430057165385907</v>
      </c>
      <c r="M8" s="25" t="s">
        <v>239</v>
      </c>
    </row>
    <row r="9" spans="1:15" s="2" customFormat="1" ht="38.25" customHeight="1" x14ac:dyDescent="0.3">
      <c r="A9" s="31"/>
      <c r="B9" s="100"/>
      <c r="C9" s="17" t="s">
        <v>252</v>
      </c>
      <c r="D9" s="10">
        <f>E9+F9</f>
        <v>410359</v>
      </c>
      <c r="E9" s="10">
        <v>0</v>
      </c>
      <c r="F9" s="10">
        <v>410359</v>
      </c>
      <c r="G9" s="10">
        <f>H9+I9</f>
        <v>54000</v>
      </c>
      <c r="H9" s="10">
        <v>0</v>
      </c>
      <c r="I9" s="10">
        <v>54000</v>
      </c>
      <c r="J9" s="10">
        <f>G9/D9*100</f>
        <v>13.159209375205613</v>
      </c>
      <c r="K9" s="39">
        <v>0</v>
      </c>
      <c r="L9" s="74">
        <f>I9/F9*100</f>
        <v>13.159209375205613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87" t="s">
        <v>12</v>
      </c>
      <c r="B26" s="88"/>
      <c r="C26" s="88"/>
      <c r="D26" s="88"/>
      <c r="E26" s="88"/>
      <c r="F26" s="88"/>
      <c r="G26" s="88"/>
      <c r="H26" s="88"/>
      <c r="I26" s="88"/>
      <c r="J26" s="89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90" t="s">
        <v>21</v>
      </c>
      <c r="C27" s="91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87" t="s">
        <v>13</v>
      </c>
      <c r="B34" s="88"/>
      <c r="C34" s="88"/>
      <c r="D34" s="88"/>
      <c r="E34" s="88"/>
      <c r="F34" s="88"/>
      <c r="G34" s="88"/>
      <c r="H34" s="88"/>
      <c r="I34" s="88"/>
      <c r="J34" s="89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90" t="s">
        <v>22</v>
      </c>
      <c r="C35" s="91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2" t="s">
        <v>144</v>
      </c>
      <c r="B40" s="101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94"/>
      <c r="B41" s="102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87" t="s">
        <v>10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44"/>
    </row>
    <row r="52" spans="1:13" s="1" customFormat="1" ht="46.5" hidden="1" customHeight="1" x14ac:dyDescent="0.3">
      <c r="A52" s="61" t="s">
        <v>153</v>
      </c>
      <c r="B52" s="90" t="s">
        <v>23</v>
      </c>
      <c r="C52" s="91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87" t="s">
        <v>11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9"/>
      <c r="M64" s="44"/>
    </row>
    <row r="65" spans="1:13" s="1" customFormat="1" ht="46.5" hidden="1" customHeight="1" x14ac:dyDescent="0.3">
      <c r="A65" s="61" t="s">
        <v>193</v>
      </c>
      <c r="B65" s="90" t="s">
        <v>24</v>
      </c>
      <c r="C65" s="91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2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93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93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93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93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93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94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2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93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93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93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93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93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93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93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93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94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5" t="s">
        <v>32</v>
      </c>
      <c r="C120" s="106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5" t="s">
        <v>36</v>
      </c>
      <c r="C125" s="106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2" t="s">
        <v>19</v>
      </c>
      <c r="B126" s="110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94"/>
      <c r="B127" s="111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5" t="s">
        <v>38</v>
      </c>
      <c r="C128" s="106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5" t="s">
        <v>44</v>
      </c>
      <c r="C138" s="106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7" t="s">
        <v>225</v>
      </c>
      <c r="B141" s="108"/>
      <c r="C141" s="109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3" t="s">
        <v>227</v>
      </c>
      <c r="C142" s="104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250</v>
      </c>
      <c r="B145" s="25" t="s">
        <v>248</v>
      </c>
      <c r="C145" s="85" t="s">
        <v>255</v>
      </c>
      <c r="D145" s="86">
        <f>E145+F145</f>
        <v>4670061</v>
      </c>
      <c r="E145" s="86">
        <v>0</v>
      </c>
      <c r="F145" s="86">
        <v>4670061</v>
      </c>
      <c r="G145" s="86">
        <f>H145+I145</f>
        <v>3150850.86</v>
      </c>
      <c r="H145" s="86">
        <v>0</v>
      </c>
      <c r="I145" s="86">
        <v>3150850.86</v>
      </c>
      <c r="J145" s="86">
        <f>G145/F145*100</f>
        <v>67.469158539899155</v>
      </c>
      <c r="K145" s="86">
        <v>0</v>
      </c>
      <c r="L145" s="86">
        <f>I145/F145*100</f>
        <v>67.469158539899155</v>
      </c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2019-12-13T04:19:19Z</dcterms:modified>
</cp:coreProperties>
</file>