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znik-YV\Desktop\ДДА информация по обновлению сайт\сетевые для размещения программа поддержка СОНКО\"/>
    </mc:Choice>
  </mc:AlternateContent>
  <bookViews>
    <workbookView xWindow="0" yWindow="0" windowWidth="28800" windowHeight="11745"/>
  </bookViews>
  <sheets>
    <sheet name="01.11.2019 " sheetId="47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'01.11.2019 '!$A$4:$V$7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'01.11.2019 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'01.11.2019 '!$A$1:$V$7</definedName>
  </definedNames>
  <calcPr calcId="162913"/>
</workbook>
</file>

<file path=xl/calcChain.xml><?xml version="1.0" encoding="utf-8"?>
<calcChain xmlns="http://schemas.openxmlformats.org/spreadsheetml/2006/main">
  <c r="K6" i="47" l="1"/>
  <c r="G6" i="47"/>
  <c r="H5" i="47"/>
  <c r="I5" i="47"/>
  <c r="J5" i="47"/>
  <c r="L5" i="47"/>
  <c r="M5" i="47"/>
  <c r="N5" i="47"/>
  <c r="V7" i="47" l="1"/>
  <c r="R7" i="47"/>
  <c r="K7" i="47"/>
  <c r="K5" i="47" s="1"/>
  <c r="G7" i="47"/>
  <c r="C7" i="47"/>
  <c r="V6" i="47"/>
  <c r="F6" i="47"/>
  <c r="F5" i="47" s="1"/>
  <c r="E6" i="47"/>
  <c r="D6" i="47"/>
  <c r="C6" i="47"/>
  <c r="Q5" i="47"/>
  <c r="P5" i="47"/>
  <c r="E5" i="47"/>
  <c r="D5" i="47"/>
  <c r="C5" i="47"/>
  <c r="O7" i="47" l="1"/>
  <c r="S7" i="47"/>
  <c r="G5" i="47"/>
  <c r="S5" i="47" s="1"/>
  <c r="S6" i="47"/>
  <c r="O6" i="47"/>
  <c r="R6" i="47"/>
  <c r="O5" i="47"/>
  <c r="R5" i="47" l="1"/>
  <c r="V5" i="47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<sst xmlns="http://schemas.openxmlformats.org/spreadsheetml/2006/main" count="166" uniqueCount="77">
  <si>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</si>
  <si>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</si>
  <si>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</si>
  <si>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</si>
  <si>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</si>
  <si>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</si>
  <si>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</si>
  <si>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</si>
  <si>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</si>
  <si>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</si>
  <si>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</si>
  <si>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</si>
  <si>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</si>
  <si>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</si>
  <si>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</si>
  <si>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</si>
  <si>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</si>
  <si>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</si>
  <si>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</si>
  <si>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</si>
  <si>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</si>
  <si>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</si>
  <si>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</si>
  <si>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</si>
  <si>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</si>
  <si>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</si>
  <si>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</si>
  <si>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</si>
  <si>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</si>
  <si>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</si>
  <si>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</si>
  <si>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</si>
  <si>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</si>
  <si>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</si>
  <si>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</si>
  <si>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</si>
  <si>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</si>
  <si>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</si>
  <si>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</si>
  <si>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</si>
  <si>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</si>
  <si>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</si>
  <si>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</si>
  <si>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</si>
  <si>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</si>
  <si>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</si>
  <si>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</si>
  <si>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</si>
  <si>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</si>
  <si>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</si>
  <si>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</si>
  <si>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</si>
  <si>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</si>
  <si>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</si>
  <si>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</si>
  <si>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</si>
  <si>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</si>
  <si>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</si>
  <si>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</si>
  <si>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</si>
  <si>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</si>
  <si>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</si>
  <si>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</si>
  <si>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</si>
  <si>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</si>
  <si>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</si>
  <si>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</si>
  <si>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</si>
  <si>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</si>
  <si>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</si>
  <si>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</si>
  <si>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</si>
  <si>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</si>
  <si>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Муниципальная программа "Поддержка социально ориентированных некоммерческих организаций, осуществляющих деятельность в городе Нефтеюганске"</t>
  </si>
  <si>
    <t>Освоение на 01.11.2019 года                                                                                                                                               (рублей)</t>
  </si>
  <si>
    <t>ДОиМП</t>
  </si>
  <si>
    <t>Оказание финансовой и имущественной поддержки социально ориентированным некоммерческим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</si>
</sst>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9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zoomScale="60" zoomScaleNormal="6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H14" sqref="H14"/>
    </sheetView>
  </sheetViews>
  <sheetFormatPr defaultRowHeight="18.75" x14ac:dyDescent="0.3"/>
  <cols>
    <col min="1" max="1" width="65.28515625" style="2" customWidth="1"/>
    <col min="2" max="2" width="13.140625" style="2" customWidth="1"/>
    <col min="3" max="3" width="24.28515625" style="2" hidden="1" customWidth="1"/>
    <col min="4" max="4" width="23.28515625" style="2" hidden="1" customWidth="1"/>
    <col min="5" max="5" width="20.5703125" style="2" hidden="1" customWidth="1"/>
    <col min="6" max="6" width="23.140625" style="2" hidden="1" customWidth="1"/>
    <col min="7" max="7" width="25.42578125" style="2" customWidth="1"/>
    <col min="8" max="8" width="25.28515625" style="2" customWidth="1"/>
    <col min="9" max="9" width="23.28515625" style="2" customWidth="1"/>
    <col min="10" max="10" width="23.85546875" style="2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hidden="1" customWidth="1"/>
    <col min="16" max="16" width="14.28515625" style="3" hidden="1" customWidth="1"/>
    <col min="17" max="17" width="17.42578125" style="3" hidden="1" customWidth="1"/>
    <col min="18" max="18" width="15.42578125" style="3" hidden="1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1" customFormat="1" ht="62.25" customHeigh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s="1" customFormat="1" ht="57" customHeight="1" x14ac:dyDescent="0.3">
      <c r="A2" s="22" t="s">
        <v>1</v>
      </c>
      <c r="B2" s="56" t="s">
        <v>17</v>
      </c>
      <c r="C2" s="57" t="s">
        <v>71</v>
      </c>
      <c r="D2" s="58"/>
      <c r="E2" s="58"/>
      <c r="F2" s="59"/>
      <c r="G2" s="60" t="s">
        <v>70</v>
      </c>
      <c r="H2" s="60"/>
      <c r="I2" s="60"/>
      <c r="J2" s="60"/>
      <c r="K2" s="61" t="s">
        <v>74</v>
      </c>
      <c r="L2" s="61"/>
      <c r="M2" s="61"/>
      <c r="N2" s="61"/>
      <c r="O2" s="62" t="s">
        <v>72</v>
      </c>
      <c r="P2" s="63"/>
      <c r="Q2" s="63"/>
      <c r="R2" s="64"/>
      <c r="S2" s="65" t="s">
        <v>69</v>
      </c>
      <c r="T2" s="66"/>
      <c r="U2" s="66"/>
      <c r="V2" s="67"/>
    </row>
    <row r="3" spans="1:22" s="1" customFormat="1" ht="37.5" customHeight="1" x14ac:dyDescent="0.3">
      <c r="A3" s="51" t="s">
        <v>2</v>
      </c>
      <c r="B3" s="56"/>
      <c r="C3" s="51" t="s">
        <v>20</v>
      </c>
      <c r="D3" s="51" t="s">
        <v>21</v>
      </c>
      <c r="E3" s="51" t="s">
        <v>45</v>
      </c>
      <c r="F3" s="51" t="s">
        <v>22</v>
      </c>
      <c r="G3" s="50" t="s">
        <v>20</v>
      </c>
      <c r="H3" s="50" t="s">
        <v>21</v>
      </c>
      <c r="I3" s="50" t="s">
        <v>45</v>
      </c>
      <c r="J3" s="50" t="s">
        <v>22</v>
      </c>
      <c r="K3" s="50" t="s">
        <v>20</v>
      </c>
      <c r="L3" s="50" t="s">
        <v>21</v>
      </c>
      <c r="M3" s="50" t="s">
        <v>45</v>
      </c>
      <c r="N3" s="50" t="s">
        <v>22</v>
      </c>
      <c r="O3" s="50" t="s">
        <v>20</v>
      </c>
      <c r="P3" s="50" t="s">
        <v>21</v>
      </c>
      <c r="Q3" s="50" t="s">
        <v>45</v>
      </c>
      <c r="R3" s="50" t="s">
        <v>22</v>
      </c>
      <c r="S3" s="23" t="s">
        <v>20</v>
      </c>
      <c r="T3" s="23" t="s">
        <v>21</v>
      </c>
      <c r="U3" s="23" t="s">
        <v>45</v>
      </c>
      <c r="V3" s="23" t="s">
        <v>22</v>
      </c>
    </row>
    <row r="4" spans="1:22" s="1" customFormat="1" x14ac:dyDescent="0.3">
      <c r="A4" s="49" t="s">
        <v>13</v>
      </c>
      <c r="B4" s="49" t="s">
        <v>24</v>
      </c>
      <c r="C4" s="49" t="s">
        <v>26</v>
      </c>
      <c r="D4" s="49" t="s">
        <v>15</v>
      </c>
      <c r="E4" s="49" t="s">
        <v>27</v>
      </c>
      <c r="F4" s="49" t="s">
        <v>35</v>
      </c>
      <c r="G4" s="49" t="s">
        <v>26</v>
      </c>
      <c r="H4" s="49" t="s">
        <v>15</v>
      </c>
      <c r="I4" s="49" t="s">
        <v>27</v>
      </c>
      <c r="J4" s="49" t="s">
        <v>35</v>
      </c>
      <c r="K4" s="49" t="s">
        <v>16</v>
      </c>
      <c r="L4" s="49" t="s">
        <v>28</v>
      </c>
      <c r="M4" s="49" t="s">
        <v>29</v>
      </c>
      <c r="N4" s="49" t="s">
        <v>30</v>
      </c>
      <c r="O4" s="49" t="s">
        <v>66</v>
      </c>
      <c r="P4" s="49" t="s">
        <v>67</v>
      </c>
      <c r="Q4" s="49" t="s">
        <v>53</v>
      </c>
      <c r="R4" s="49" t="s">
        <v>68</v>
      </c>
      <c r="S4" s="49" t="s">
        <v>31</v>
      </c>
      <c r="T4" s="49" t="s">
        <v>32</v>
      </c>
      <c r="U4" s="49" t="s">
        <v>33</v>
      </c>
      <c r="V4" s="49" t="s">
        <v>34</v>
      </c>
    </row>
    <row r="5" spans="1:22" s="1" customFormat="1" ht="78.75" customHeight="1" x14ac:dyDescent="0.3">
      <c r="A5" s="54" t="s">
        <v>73</v>
      </c>
      <c r="B5" s="54"/>
      <c r="C5" s="25">
        <f>C6</f>
        <v>2950000</v>
      </c>
      <c r="D5" s="25">
        <f>D6</f>
        <v>0</v>
      </c>
      <c r="E5" s="25">
        <f t="shared" ref="E5:F5" si="0">E6</f>
        <v>0</v>
      </c>
      <c r="F5" s="25">
        <f t="shared" si="0"/>
        <v>2950000</v>
      </c>
      <c r="G5" s="25">
        <f>SUM(G6:G7)</f>
        <v>4378200</v>
      </c>
      <c r="H5" s="25">
        <f t="shared" ref="H5:N5" si="1">SUM(H6:H7)</f>
        <v>0</v>
      </c>
      <c r="I5" s="25">
        <f t="shared" si="1"/>
        <v>0</v>
      </c>
      <c r="J5" s="25">
        <f t="shared" si="1"/>
        <v>4378200</v>
      </c>
      <c r="K5" s="25">
        <f t="shared" si="1"/>
        <v>4042544.67</v>
      </c>
      <c r="L5" s="25">
        <f t="shared" si="1"/>
        <v>0</v>
      </c>
      <c r="M5" s="25">
        <f t="shared" si="1"/>
        <v>0</v>
      </c>
      <c r="N5" s="25">
        <f t="shared" si="1"/>
        <v>4042544.67</v>
      </c>
      <c r="O5" s="48">
        <f t="shared" ref="O5:R7" si="2">K5/C5*100</f>
        <v>137.03541254237288</v>
      </c>
      <c r="P5" s="48" t="e">
        <f t="shared" si="2"/>
        <v>#DIV/0!</v>
      </c>
      <c r="Q5" s="48" t="e">
        <f t="shared" si="2"/>
        <v>#DIV/0!</v>
      </c>
      <c r="R5" s="48">
        <f t="shared" si="2"/>
        <v>137.03541254237288</v>
      </c>
      <c r="S5" s="24">
        <f t="shared" ref="S5:S7" si="3">K5/G5*100</f>
        <v>92.333485679046177</v>
      </c>
      <c r="T5" s="24">
        <v>0</v>
      </c>
      <c r="U5" s="24">
        <v>0</v>
      </c>
      <c r="V5" s="24">
        <f t="shared" ref="V5:V7" si="4">N5/J5*100</f>
        <v>92.333485679046177</v>
      </c>
    </row>
    <row r="6" spans="1:22" s="1" customFormat="1" ht="83.25" customHeight="1" x14ac:dyDescent="0.3">
      <c r="A6" s="52" t="s">
        <v>76</v>
      </c>
      <c r="B6" s="18" t="s">
        <v>12</v>
      </c>
      <c r="C6" s="25">
        <f t="shared" ref="C6:F6" si="5">SUM(C7:C7)</f>
        <v>2950000</v>
      </c>
      <c r="D6" s="25">
        <f t="shared" si="5"/>
        <v>0</v>
      </c>
      <c r="E6" s="25">
        <f t="shared" si="5"/>
        <v>0</v>
      </c>
      <c r="F6" s="25">
        <f t="shared" si="5"/>
        <v>2950000</v>
      </c>
      <c r="G6" s="19">
        <f>SUM(H6:J6)</f>
        <v>3000000</v>
      </c>
      <c r="H6" s="19">
        <v>0</v>
      </c>
      <c r="I6" s="19">
        <v>0</v>
      </c>
      <c r="J6" s="19">
        <v>3000000</v>
      </c>
      <c r="K6" s="19">
        <f>L6+N6</f>
        <v>3000000</v>
      </c>
      <c r="L6" s="19">
        <v>0</v>
      </c>
      <c r="M6" s="19">
        <v>0</v>
      </c>
      <c r="N6" s="19">
        <v>3000000</v>
      </c>
      <c r="O6" s="48">
        <f t="shared" si="2"/>
        <v>101.69491525423729</v>
      </c>
      <c r="P6" s="48"/>
      <c r="Q6" s="48"/>
      <c r="R6" s="48">
        <f t="shared" si="2"/>
        <v>101.69491525423729</v>
      </c>
      <c r="S6" s="20">
        <f>K6/G6*100</f>
        <v>100</v>
      </c>
      <c r="T6" s="20">
        <v>0</v>
      </c>
      <c r="U6" s="20">
        <v>0</v>
      </c>
      <c r="V6" s="20">
        <f>N6/J6*100</f>
        <v>100</v>
      </c>
    </row>
    <row r="7" spans="1:22" s="1" customFormat="1" ht="114.75" customHeight="1" x14ac:dyDescent="0.3">
      <c r="A7" s="53"/>
      <c r="B7" s="18" t="s">
        <v>75</v>
      </c>
      <c r="C7" s="19">
        <f>SUM(D7:F7)</f>
        <v>2950000</v>
      </c>
      <c r="D7" s="19">
        <v>0</v>
      </c>
      <c r="E7" s="19">
        <v>0</v>
      </c>
      <c r="F7" s="19">
        <v>2950000</v>
      </c>
      <c r="G7" s="19">
        <f>SUM(H7:J7)</f>
        <v>1378200</v>
      </c>
      <c r="H7" s="19">
        <v>0</v>
      </c>
      <c r="I7" s="19">
        <v>0</v>
      </c>
      <c r="J7" s="19">
        <v>1378200</v>
      </c>
      <c r="K7" s="19">
        <f>L7+N7</f>
        <v>1042544.67</v>
      </c>
      <c r="L7" s="19">
        <v>0</v>
      </c>
      <c r="M7" s="19">
        <v>0</v>
      </c>
      <c r="N7" s="19">
        <v>1042544.67</v>
      </c>
      <c r="O7" s="48">
        <f t="shared" si="2"/>
        <v>35.340497288135595</v>
      </c>
      <c r="P7" s="48"/>
      <c r="Q7" s="48"/>
      <c r="R7" s="48">
        <f t="shared" si="2"/>
        <v>35.340497288135595</v>
      </c>
      <c r="S7" s="20">
        <f t="shared" si="3"/>
        <v>75.645383108402271</v>
      </c>
      <c r="T7" s="20">
        <v>0</v>
      </c>
      <c r="U7" s="20">
        <v>0</v>
      </c>
      <c r="V7" s="20">
        <f t="shared" si="4"/>
        <v>75.645383108402271</v>
      </c>
    </row>
  </sheetData>
  <mergeCells count="9">
    <mergeCell ref="A6:A7"/>
    <mergeCell ref="A5:B5"/>
    <mergeCell ref="A1:V1"/>
    <mergeCell ref="B2:B3"/>
    <mergeCell ref="C2:F2"/>
    <mergeCell ref="G2:J2"/>
    <mergeCell ref="K2:N2"/>
    <mergeCell ref="O2:R2"/>
    <mergeCell ref="S2:V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9" t="s">
        <v>39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32.25" customHeight="1" x14ac:dyDescent="0.25">
      <c r="A2" s="71" t="s">
        <v>0</v>
      </c>
      <c r="B2" s="5" t="s">
        <v>1</v>
      </c>
      <c r="C2" s="72" t="s">
        <v>17</v>
      </c>
      <c r="D2" s="73" t="s">
        <v>36</v>
      </c>
      <c r="E2" s="73"/>
      <c r="F2" s="73"/>
      <c r="G2" s="74" t="s">
        <v>44</v>
      </c>
      <c r="H2" s="74"/>
      <c r="I2" s="74"/>
      <c r="J2" s="75" t="s">
        <v>42</v>
      </c>
      <c r="K2" s="76"/>
      <c r="L2" s="77"/>
      <c r="M2" s="78" t="s">
        <v>37</v>
      </c>
      <c r="N2" s="78" t="s">
        <v>38</v>
      </c>
    </row>
    <row r="3" spans="1:14" ht="25.5" x14ac:dyDescent="0.25">
      <c r="A3" s="71"/>
      <c r="B3" s="6" t="s">
        <v>2</v>
      </c>
      <c r="C3" s="72"/>
      <c r="D3" s="7" t="s">
        <v>20</v>
      </c>
      <c r="E3" s="7" t="s">
        <v>21</v>
      </c>
      <c r="F3" s="7" t="s">
        <v>22</v>
      </c>
      <c r="G3" s="7" t="s">
        <v>20</v>
      </c>
      <c r="H3" s="7" t="s">
        <v>21</v>
      </c>
      <c r="I3" s="7" t="s">
        <v>22</v>
      </c>
      <c r="J3" s="7" t="s">
        <v>20</v>
      </c>
      <c r="K3" s="7" t="s">
        <v>21</v>
      </c>
      <c r="L3" s="7" t="s">
        <v>22</v>
      </c>
      <c r="M3" s="79"/>
      <c r="N3" s="79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68" t="s">
        <v>40</v>
      </c>
      <c r="C5" s="6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19</v>
      </c>
      <c r="C6" s="14" t="s">
        <v>43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41</v>
      </c>
      <c r="C7" s="14" t="s">
        <v>43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7" t="s">
        <v>0</v>
      </c>
      <c r="B1" s="29" t="s">
        <v>1</v>
      </c>
      <c r="C1" s="88" t="s">
        <v>17</v>
      </c>
      <c r="D1" s="89" t="s">
        <v>54</v>
      </c>
      <c r="E1" s="89"/>
      <c r="F1" s="89"/>
      <c r="G1" s="89"/>
      <c r="H1" s="89" t="s">
        <v>55</v>
      </c>
      <c r="I1" s="89"/>
      <c r="J1" s="89"/>
      <c r="K1" s="89"/>
      <c r="L1" s="90" t="s">
        <v>65</v>
      </c>
      <c r="M1" s="91"/>
      <c r="N1" s="91"/>
      <c r="O1" s="92"/>
      <c r="P1" s="84" t="s">
        <v>56</v>
      </c>
      <c r="Q1" s="84"/>
      <c r="R1" s="84"/>
      <c r="S1" s="84"/>
      <c r="T1" s="84" t="s">
        <v>57</v>
      </c>
      <c r="U1" s="85"/>
      <c r="V1" s="85"/>
      <c r="W1" s="85"/>
    </row>
    <row r="2" spans="1:23" ht="22.5" x14ac:dyDescent="0.25">
      <c r="A2" s="87"/>
      <c r="B2" s="29" t="s">
        <v>2</v>
      </c>
      <c r="C2" s="88"/>
      <c r="D2" s="30" t="s">
        <v>20</v>
      </c>
      <c r="E2" s="30" t="s">
        <v>21</v>
      </c>
      <c r="F2" s="30" t="s">
        <v>45</v>
      </c>
      <c r="G2" s="30" t="s">
        <v>22</v>
      </c>
      <c r="H2" s="30" t="s">
        <v>20</v>
      </c>
      <c r="I2" s="30" t="s">
        <v>21</v>
      </c>
      <c r="J2" s="30" t="s">
        <v>45</v>
      </c>
      <c r="K2" s="30" t="s">
        <v>22</v>
      </c>
      <c r="L2" s="30" t="s">
        <v>20</v>
      </c>
      <c r="M2" s="30" t="s">
        <v>21</v>
      </c>
      <c r="N2" s="30" t="s">
        <v>45</v>
      </c>
      <c r="O2" s="30" t="s">
        <v>22</v>
      </c>
      <c r="P2" s="30" t="s">
        <v>20</v>
      </c>
      <c r="Q2" s="30" t="s">
        <v>21</v>
      </c>
      <c r="R2" s="30" t="s">
        <v>45</v>
      </c>
      <c r="S2" s="30" t="s">
        <v>22</v>
      </c>
      <c r="T2" s="30" t="s">
        <v>20</v>
      </c>
      <c r="U2" s="31" t="s">
        <v>21</v>
      </c>
      <c r="V2" s="30" t="s">
        <v>45</v>
      </c>
      <c r="W2" s="30" t="s">
        <v>22</v>
      </c>
    </row>
    <row r="3" spans="1:23" x14ac:dyDescent="0.25">
      <c r="A3" s="27" t="s">
        <v>3</v>
      </c>
      <c r="B3" s="27" t="s">
        <v>13</v>
      </c>
      <c r="C3" s="27" t="s">
        <v>24</v>
      </c>
      <c r="D3" s="27" t="s">
        <v>26</v>
      </c>
      <c r="E3" s="27" t="s">
        <v>15</v>
      </c>
      <c r="F3" s="27" t="s">
        <v>27</v>
      </c>
      <c r="G3" s="27" t="s">
        <v>27</v>
      </c>
      <c r="H3" s="27" t="s">
        <v>35</v>
      </c>
      <c r="I3" s="27" t="s">
        <v>28</v>
      </c>
      <c r="J3" s="27" t="s">
        <v>29</v>
      </c>
      <c r="K3" s="27" t="s">
        <v>30</v>
      </c>
      <c r="L3" s="27" t="s">
        <v>31</v>
      </c>
      <c r="M3" s="27" t="s">
        <v>32</v>
      </c>
      <c r="N3" s="27" t="s">
        <v>33</v>
      </c>
      <c r="O3" s="27" t="s">
        <v>34</v>
      </c>
      <c r="P3" s="27" t="s">
        <v>16</v>
      </c>
      <c r="Q3" s="27" t="s">
        <v>28</v>
      </c>
      <c r="R3" s="27" t="s">
        <v>53</v>
      </c>
      <c r="S3" s="27" t="s">
        <v>29</v>
      </c>
      <c r="T3" s="27" t="s">
        <v>30</v>
      </c>
      <c r="U3" s="27" t="s">
        <v>58</v>
      </c>
      <c r="V3" s="27" t="s">
        <v>47</v>
      </c>
      <c r="W3" s="27" t="s">
        <v>52</v>
      </c>
    </row>
    <row r="4" spans="1:23" x14ac:dyDescent="0.25">
      <c r="A4" s="86" t="s">
        <v>23</v>
      </c>
      <c r="B4" s="86"/>
      <c r="C4" s="86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 x14ac:dyDescent="0.25">
      <c r="A5" s="33">
        <v>1</v>
      </c>
      <c r="B5" s="68" t="s">
        <v>8</v>
      </c>
      <c r="C5" s="68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 x14ac:dyDescent="0.25">
      <c r="A6" s="34" t="s">
        <v>5</v>
      </c>
      <c r="B6" s="35" t="s">
        <v>46</v>
      </c>
      <c r="C6" s="5" t="s">
        <v>51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 x14ac:dyDescent="0.25">
      <c r="A7" s="33" t="s">
        <v>13</v>
      </c>
      <c r="B7" s="68" t="s">
        <v>59</v>
      </c>
      <c r="C7" s="68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 x14ac:dyDescent="0.25">
      <c r="A8" s="34" t="s">
        <v>6</v>
      </c>
      <c r="B8" s="37" t="s">
        <v>60</v>
      </c>
      <c r="C8" s="5" t="s">
        <v>51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 x14ac:dyDescent="0.25">
      <c r="A9" s="34" t="s">
        <v>7</v>
      </c>
      <c r="B9" s="37" t="s">
        <v>61</v>
      </c>
      <c r="C9" s="5" t="s">
        <v>51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 x14ac:dyDescent="0.25">
      <c r="A10" s="47" t="s">
        <v>24</v>
      </c>
      <c r="B10" s="26" t="s">
        <v>9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 x14ac:dyDescent="0.25">
      <c r="A11" s="28" t="s">
        <v>62</v>
      </c>
      <c r="B11" s="37" t="s">
        <v>63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 x14ac:dyDescent="0.25">
      <c r="A12" s="33" t="s">
        <v>24</v>
      </c>
      <c r="B12" s="68" t="s">
        <v>10</v>
      </c>
      <c r="C12" s="68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 x14ac:dyDescent="0.25">
      <c r="A13" s="34" t="s">
        <v>25</v>
      </c>
      <c r="B13" s="41" t="s">
        <v>14</v>
      </c>
      <c r="C13" s="5" t="s">
        <v>51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 x14ac:dyDescent="0.25">
      <c r="A14" s="47" t="s">
        <v>16</v>
      </c>
      <c r="B14" s="80" t="s">
        <v>11</v>
      </c>
      <c r="C14" s="81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 x14ac:dyDescent="0.25">
      <c r="A15" s="78" t="s">
        <v>18</v>
      </c>
      <c r="B15" s="37" t="s">
        <v>64</v>
      </c>
      <c r="C15" s="5" t="s">
        <v>51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 x14ac:dyDescent="0.25">
      <c r="A16" s="82"/>
      <c r="B16" s="37" t="s">
        <v>48</v>
      </c>
      <c r="C16" s="5" t="s">
        <v>51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 x14ac:dyDescent="0.25">
      <c r="A17" s="82"/>
      <c r="B17" s="37" t="s">
        <v>49</v>
      </c>
      <c r="C17" s="5" t="s">
        <v>51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 x14ac:dyDescent="0.25">
      <c r="A18" s="83"/>
      <c r="B18" s="37" t="s">
        <v>50</v>
      </c>
      <c r="C18" s="5" t="s">
        <v>51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01.11.2019 </vt:lpstr>
      <vt:lpstr>ведомственная</vt:lpstr>
      <vt:lpstr>АИП</vt:lpstr>
      <vt:lpstr>'01.11.2019 '!Заголовки_для_печати</vt:lpstr>
      <vt:lpstr>'01.11.2019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2019-07-04T07:35:16Z</cp:lastPrinted>
  <dcterms:created xsi:type="dcterms:W3CDTF">2012-05-22T08:33:39Z</dcterms:created>
  <dcterms:modified xsi:type="dcterms:W3CDTF">2019-12-06T08:19:17Z</dcterms:modified>
</cp:coreProperties>
</file>