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ноябрь" sheetId="1" r:id="rId1"/>
  </sheets>
  <definedNames>
    <definedName name="_xlnm.Print_Titles" localSheetId="0">'ноябрь'!$2:$3</definedName>
    <definedName name="_xlnm.Print_Area" localSheetId="0">'ноябрь'!$A$1:$O$22</definedName>
  </definedNames>
  <calcPr fullCalcOnLoad="1"/>
</workbook>
</file>

<file path=xl/sharedStrings.xml><?xml version="1.0" encoding="utf-8"?>
<sst xmlns="http://schemas.openxmlformats.org/spreadsheetml/2006/main" count="61" uniqueCount="47">
  <si>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</si>
  <si>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</si>
  <si>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</si>
  <si>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</si>
  <si>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</si>
  <si>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</si>
  <si>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</si>
  <si>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</si>
  <si>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Исполнит.    ГРБС</t>
  </si>
  <si>
    <t>Всего</t>
  </si>
  <si>
    <t>окружной бюджет</t>
  </si>
  <si>
    <t>местный бюджет</t>
  </si>
  <si>
    <t>% исполнения</t>
  </si>
  <si>
    <t xml:space="preserve"> к плану года</t>
  </si>
  <si>
    <t>ИТОГО по муниципальной программе</t>
  </si>
  <si>
    <t>2</t>
  </si>
  <si>
    <t>3</t>
  </si>
  <si>
    <t>3.1</t>
  </si>
  <si>
    <t>ДОиМП</t>
  </si>
  <si>
    <t>федеральный бюджет</t>
  </si>
  <si>
    <t>ДЖКХ</t>
  </si>
  <si>
    <t xml:space="preserve">Организационное обеспечение функционирования отрасли </t>
  </si>
  <si>
    <t>* кассовый расход с учетом исполнения переходящего финансирования</t>
  </si>
  <si>
    <t>ДМИ</t>
  </si>
  <si>
    <t>Отчет об исполнении сетевого плана-графика на 2019 год по реализации муниципальной  программы "Развитие жилищной сферы города Нефтеюганска"</t>
  </si>
  <si>
    <t>ПЛАН  на 2019 год (рублей)</t>
  </si>
  <si>
    <t>Подпрограмма I "Стимулирование развития жилищного строительства"</t>
  </si>
  <si>
    <t xml:space="preserve">Осуществление полномочий в области градостроительной деятельности </t>
  </si>
  <si>
    <t xml:space="preserve">Предоставление субсидии на  завершение строительства многоквартирных домов, для строительства которых привлечены средства граждан, включенных в реестр граждан, чьи денежные средства привлечены для строительства многоквартирных домов и чьи права нарушены </t>
  </si>
  <si>
    <t>1.3</t>
  </si>
  <si>
    <t>Подпрограмма II "Переселение граждан из непригодного для проживания жилищного фонда"</t>
  </si>
  <si>
    <t>Приобретение жилья, в целях реализации полномочий в области жилищных отношений, установленных законодательством Российской Федерации</t>
  </si>
  <si>
    <t xml:space="preserve">Ликвидация и расселение приспособленных для проживания строений </t>
  </si>
  <si>
    <t>Подпрограмма III «Обеспечение мерами государственной поддержки по улучшению жилищных условий отдельных категорий граждан»</t>
  </si>
  <si>
    <t xml:space="preserve">Обеспечение жильем молодых семей государственной программы Российской Федерации «Обеспечение доступным и комфортным жильем и коммунальными услугами граждан Российской Федерации </t>
  </si>
  <si>
    <t>3.2</t>
  </si>
  <si>
    <t>Улучшение жилищных условий отдельных категорий граждан</t>
  </si>
  <si>
    <t>4</t>
  </si>
  <si>
    <t>4.1</t>
  </si>
  <si>
    <t>Подпрограмма IV «Обеспечение реализации муниципальной программы»</t>
  </si>
  <si>
    <t xml:space="preserve">Проектирование и строительство инженерных сетей для увеличения объемов жилищного строительства, в т.ч. на возмещение части затрат по строительству объектов инженерной инфраструктуры </t>
  </si>
  <si>
    <t>2.3</t>
  </si>
  <si>
    <t xml:space="preserve">Изъятие земельных участков и расположенных на них объектов, 
в целях реализации полномочий в области жилищных отношений, установленных законодательством Российской Федерации
</t>
  </si>
  <si>
    <t>2.4</t>
  </si>
  <si>
    <t xml:space="preserve">Обеспечение устойчивого сокращения непригодного для проживания жилищного фонда 
</t>
  </si>
  <si>
    <t>ДГиЗО</t>
  </si>
  <si>
    <t>Кассовый расход на 01.12.2019 (рублей)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</si>
</sst>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2"/>
  <sheetViews>
    <sheetView tabSelected="1" view="pageBreakPreview" zoomScale="70" zoomScaleNormal="70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H14" sqref="H14"/>
    </sheetView>
  </sheetViews>
  <sheetFormatPr defaultColWidth="9.140625" defaultRowHeight="15"/>
  <cols>
    <col min="1" max="1" width="9.7109375" style="8" customWidth="1"/>
    <col min="2" max="2" width="71.140625" style="3" customWidth="1"/>
    <col min="3" max="3" width="13.140625" style="3" customWidth="1"/>
    <col min="4" max="4" width="25.140625" style="3" customWidth="1"/>
    <col min="5" max="5" width="21.140625" style="3" customWidth="1"/>
    <col min="6" max="6" width="23.421875" style="3" customWidth="1"/>
    <col min="7" max="7" width="24.00390625" style="3" customWidth="1"/>
    <col min="8" max="8" width="20.8515625" style="6" customWidth="1"/>
    <col min="9" max="9" width="17.57421875" style="6" customWidth="1"/>
    <col min="10" max="10" width="19.140625" style="6" customWidth="1"/>
    <col min="11" max="11" width="21.57421875" style="6" customWidth="1"/>
    <col min="12" max="13" width="13.7109375" style="7" customWidth="1"/>
    <col min="14" max="14" width="13.00390625" style="7" customWidth="1"/>
    <col min="15" max="15" width="13.57421875" style="7" customWidth="1"/>
    <col min="16" max="16384" width="9.140625" style="3" customWidth="1"/>
  </cols>
  <sheetData>
    <row r="1" spans="1:15" s="4" customFormat="1" ht="44.25" customHeight="1">
      <c r="A1" s="45" t="s">
        <v>24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s="1" customFormat="1" ht="36" customHeight="1">
      <c r="A2" s="47" t="s">
        <v>0</v>
      </c>
      <c r="B2" s="13" t="s">
        <v>1</v>
      </c>
      <c r="C2" s="48" t="s">
        <v>8</v>
      </c>
      <c r="D2" s="49" t="s">
        <v>25</v>
      </c>
      <c r="E2" s="50"/>
      <c r="F2" s="50"/>
      <c r="G2" s="50"/>
      <c r="H2" s="51" t="s">
        <v>46</v>
      </c>
      <c r="I2" s="52"/>
      <c r="J2" s="52"/>
      <c r="K2" s="53"/>
      <c r="L2" s="54" t="s">
        <v>12</v>
      </c>
      <c r="M2" s="54"/>
      <c r="N2" s="54"/>
      <c r="O2" s="54"/>
    </row>
    <row r="3" spans="1:15" s="1" customFormat="1" ht="39.75" customHeight="1">
      <c r="A3" s="47"/>
      <c r="B3" s="9" t="s">
        <v>2</v>
      </c>
      <c r="C3" s="48"/>
      <c r="D3" s="23" t="s">
        <v>9</v>
      </c>
      <c r="E3" s="23" t="s">
        <v>19</v>
      </c>
      <c r="F3" s="23" t="s">
        <v>10</v>
      </c>
      <c r="G3" s="23" t="s">
        <v>11</v>
      </c>
      <c r="H3" s="23" t="s">
        <v>9</v>
      </c>
      <c r="I3" s="23" t="s">
        <v>19</v>
      </c>
      <c r="J3" s="23" t="s">
        <v>10</v>
      </c>
      <c r="K3" s="23" t="s">
        <v>11</v>
      </c>
      <c r="L3" s="17" t="s">
        <v>13</v>
      </c>
      <c r="M3" s="23" t="s">
        <v>19</v>
      </c>
      <c r="N3" s="17" t="s">
        <v>10</v>
      </c>
      <c r="O3" s="23" t="s">
        <v>11</v>
      </c>
    </row>
    <row r="4" spans="1:15" s="1" customFormat="1" ht="21.75" customHeight="1">
      <c r="A4" s="22" t="s">
        <v>3</v>
      </c>
      <c r="B4" s="15">
        <v>2</v>
      </c>
      <c r="C4" s="16">
        <v>3</v>
      </c>
      <c r="D4" s="16">
        <v>4</v>
      </c>
      <c r="E4" s="16">
        <v>5</v>
      </c>
      <c r="F4" s="15">
        <v>6</v>
      </c>
      <c r="G4" s="16">
        <v>7</v>
      </c>
      <c r="H4" s="16">
        <v>8</v>
      </c>
      <c r="I4" s="16">
        <v>9</v>
      </c>
      <c r="J4" s="15">
        <v>10</v>
      </c>
      <c r="K4" s="16">
        <v>11</v>
      </c>
      <c r="L4" s="16">
        <v>12</v>
      </c>
      <c r="M4" s="16">
        <v>13</v>
      </c>
      <c r="N4" s="16">
        <v>14</v>
      </c>
      <c r="O4" s="16">
        <v>15</v>
      </c>
    </row>
    <row r="5" spans="1:15" s="1" customFormat="1" ht="40.5" customHeight="1">
      <c r="A5" s="42" t="s">
        <v>14</v>
      </c>
      <c r="B5" s="43"/>
      <c r="C5" s="44"/>
      <c r="D5" s="10">
        <f>D6+D10+D15+D18</f>
        <v>1507669979.63</v>
      </c>
      <c r="E5" s="10">
        <f aca="true" t="shared" si="0" ref="E5:K5">E6+E10+E15+E18</f>
        <v>11619326.09</v>
      </c>
      <c r="F5" s="10">
        <f t="shared" si="0"/>
        <v>1113999498.3100002</v>
      </c>
      <c r="G5" s="10">
        <f t="shared" si="0"/>
        <v>382051155.23</v>
      </c>
      <c r="H5" s="37">
        <f t="shared" si="0"/>
        <v>540748604.22</v>
      </c>
      <c r="I5" s="37">
        <f t="shared" si="0"/>
        <v>73126.09</v>
      </c>
      <c r="J5" s="37">
        <f t="shared" si="0"/>
        <v>357825973.56</v>
      </c>
      <c r="K5" s="37">
        <f t="shared" si="0"/>
        <v>182849504.57</v>
      </c>
      <c r="L5" s="12">
        <f aca="true" t="shared" si="1" ref="L5:L10">H5/D5*100</f>
        <v>35.866510013862985</v>
      </c>
      <c r="M5" s="12">
        <v>0</v>
      </c>
      <c r="N5" s="14">
        <f>J5*100/F5</f>
        <v>32.120837944975925</v>
      </c>
      <c r="O5" s="14">
        <f>K5/G5*100</f>
        <v>47.85995332481644</v>
      </c>
    </row>
    <row r="6" spans="1:15" s="1" customFormat="1" ht="43.5" customHeight="1">
      <c r="A6" s="11" t="s">
        <v>3</v>
      </c>
      <c r="B6" s="24" t="s">
        <v>26</v>
      </c>
      <c r="C6" s="24"/>
      <c r="D6" s="37">
        <f>SUM(D7:D9)</f>
        <v>146882220</v>
      </c>
      <c r="E6" s="37">
        <f aca="true" t="shared" si="2" ref="E6:K6">SUM(E7:E9)</f>
        <v>0</v>
      </c>
      <c r="F6" s="37">
        <f t="shared" si="2"/>
        <v>33586600</v>
      </c>
      <c r="G6" s="37">
        <f t="shared" si="2"/>
        <v>113295620</v>
      </c>
      <c r="H6" s="37">
        <f t="shared" si="2"/>
        <v>8530021.780000001</v>
      </c>
      <c r="I6" s="37">
        <f t="shared" si="2"/>
        <v>0</v>
      </c>
      <c r="J6" s="37">
        <f t="shared" si="2"/>
        <v>0</v>
      </c>
      <c r="K6" s="37">
        <f t="shared" si="2"/>
        <v>8530021.780000001</v>
      </c>
      <c r="L6" s="12">
        <f t="shared" si="1"/>
        <v>5.807388926991981</v>
      </c>
      <c r="M6" s="12">
        <v>0</v>
      </c>
      <c r="N6" s="14">
        <v>0</v>
      </c>
      <c r="O6" s="14">
        <f>K6*100/G6</f>
        <v>7.528995189752261</v>
      </c>
    </row>
    <row r="7" spans="1:15" s="1" customFormat="1" ht="41.25" customHeight="1">
      <c r="A7" s="20" t="s">
        <v>4</v>
      </c>
      <c r="B7" s="25" t="s">
        <v>27</v>
      </c>
      <c r="C7" s="28" t="s">
        <v>45</v>
      </c>
      <c r="D7" s="38">
        <f>F7+G7+E7</f>
        <v>14132150</v>
      </c>
      <c r="E7" s="38">
        <v>0</v>
      </c>
      <c r="F7" s="38">
        <v>1195730</v>
      </c>
      <c r="G7" s="38">
        <v>12936420</v>
      </c>
      <c r="H7" s="38">
        <f>J7+K7+I7</f>
        <v>6530021.78</v>
      </c>
      <c r="I7" s="38">
        <v>0</v>
      </c>
      <c r="J7" s="38">
        <v>0</v>
      </c>
      <c r="K7" s="38">
        <f>6495003.78+35018</f>
        <v>6530021.78</v>
      </c>
      <c r="L7" s="12">
        <f t="shared" si="1"/>
        <v>46.20685302660954</v>
      </c>
      <c r="M7" s="18">
        <v>0</v>
      </c>
      <c r="N7" s="19">
        <v>0</v>
      </c>
      <c r="O7" s="19">
        <f>K7*100/G7</f>
        <v>50.47781209948347</v>
      </c>
    </row>
    <row r="8" spans="1:15" s="1" customFormat="1" ht="81.75" customHeight="1">
      <c r="A8" s="20" t="s">
        <v>5</v>
      </c>
      <c r="B8" s="25" t="s">
        <v>40</v>
      </c>
      <c r="C8" s="28" t="s">
        <v>45</v>
      </c>
      <c r="D8" s="38">
        <f>F8+G8+E8</f>
        <v>48011892</v>
      </c>
      <c r="E8" s="38">
        <v>0</v>
      </c>
      <c r="F8" s="38">
        <v>32390870</v>
      </c>
      <c r="G8" s="38">
        <v>15621022</v>
      </c>
      <c r="H8" s="38">
        <f>J8+K8+I8</f>
        <v>2000000</v>
      </c>
      <c r="I8" s="38">
        <v>0</v>
      </c>
      <c r="J8" s="38">
        <v>0</v>
      </c>
      <c r="K8" s="38">
        <v>2000000</v>
      </c>
      <c r="L8" s="18">
        <f t="shared" si="1"/>
        <v>4.165634630686914</v>
      </c>
      <c r="M8" s="18">
        <v>0</v>
      </c>
      <c r="N8" s="19">
        <v>0</v>
      </c>
      <c r="O8" s="19">
        <f>K8/G8*100</f>
        <v>12.803259607469986</v>
      </c>
    </row>
    <row r="9" spans="1:15" s="1" customFormat="1" ht="117.75" customHeight="1">
      <c r="A9" s="29" t="s">
        <v>29</v>
      </c>
      <c r="B9" s="25" t="s">
        <v>28</v>
      </c>
      <c r="C9" s="28" t="s">
        <v>45</v>
      </c>
      <c r="D9" s="38">
        <f>F9+G9+E9</f>
        <v>84738178</v>
      </c>
      <c r="E9" s="38">
        <v>0</v>
      </c>
      <c r="F9" s="38">
        <v>0</v>
      </c>
      <c r="G9" s="38">
        <v>84738178</v>
      </c>
      <c r="H9" s="38">
        <f>J9+K9+I9</f>
        <v>0</v>
      </c>
      <c r="I9" s="38">
        <v>0</v>
      </c>
      <c r="J9" s="38">
        <v>0</v>
      </c>
      <c r="K9" s="38">
        <v>0</v>
      </c>
      <c r="L9" s="18">
        <f t="shared" si="1"/>
        <v>0</v>
      </c>
      <c r="M9" s="18">
        <v>0</v>
      </c>
      <c r="N9" s="19">
        <v>0</v>
      </c>
      <c r="O9" s="19">
        <f>K9/G9*100</f>
        <v>0</v>
      </c>
    </row>
    <row r="10" spans="1:15" s="2" customFormat="1" ht="48" customHeight="1">
      <c r="A10" s="11" t="s">
        <v>15</v>
      </c>
      <c r="B10" s="24" t="s">
        <v>30</v>
      </c>
      <c r="C10" s="21"/>
      <c r="D10" s="37">
        <f>D11+D12+D13+D14</f>
        <v>1230621649.13</v>
      </c>
      <c r="E10" s="37">
        <f aca="true" t="shared" si="3" ref="E10:K10">E11+E12+E13+E14</f>
        <v>0</v>
      </c>
      <c r="F10" s="37">
        <f t="shared" si="3"/>
        <v>1078986735.13</v>
      </c>
      <c r="G10" s="37">
        <f t="shared" si="3"/>
        <v>151634914</v>
      </c>
      <c r="H10" s="37">
        <f t="shared" si="3"/>
        <v>439796751.48</v>
      </c>
      <c r="I10" s="37">
        <f t="shared" si="3"/>
        <v>0</v>
      </c>
      <c r="J10" s="37">
        <f t="shared" si="3"/>
        <v>356401795.38</v>
      </c>
      <c r="K10" s="37">
        <f t="shared" si="3"/>
        <v>83394956.1</v>
      </c>
      <c r="L10" s="12">
        <f t="shared" si="1"/>
        <v>35.73777137684183</v>
      </c>
      <c r="M10" s="12">
        <v>0</v>
      </c>
      <c r="N10" s="14">
        <f>J10*100/F10</f>
        <v>33.03115634105173</v>
      </c>
      <c r="O10" s="14">
        <f>K10/G10*100</f>
        <v>54.99719945763941</v>
      </c>
    </row>
    <row r="11" spans="1:15" s="1" customFormat="1" ht="80.25" customHeight="1">
      <c r="A11" s="20" t="s">
        <v>6</v>
      </c>
      <c r="B11" s="25" t="s">
        <v>31</v>
      </c>
      <c r="C11" s="28" t="s">
        <v>23</v>
      </c>
      <c r="D11" s="38">
        <f>F11+G11+E11</f>
        <v>370072536</v>
      </c>
      <c r="E11" s="38">
        <v>0</v>
      </c>
      <c r="F11" s="38">
        <v>342970600</v>
      </c>
      <c r="G11" s="38">
        <v>27101936</v>
      </c>
      <c r="H11" s="38">
        <f>J11+K11+I11</f>
        <v>0</v>
      </c>
      <c r="I11" s="38">
        <v>0</v>
      </c>
      <c r="J11" s="38">
        <v>0</v>
      </c>
      <c r="K11" s="39">
        <v>0</v>
      </c>
      <c r="L11" s="18">
        <f aca="true" t="shared" si="4" ref="L11:L17">H11/D11*100</f>
        <v>0</v>
      </c>
      <c r="M11" s="18">
        <v>0</v>
      </c>
      <c r="N11" s="35">
        <f aca="true" t="shared" si="5" ref="N11:N17">J11*100/F11</f>
        <v>0</v>
      </c>
      <c r="O11" s="35">
        <f aca="true" t="shared" si="6" ref="O11:O16">K11/G11*100</f>
        <v>0</v>
      </c>
    </row>
    <row r="12" spans="1:15" s="1" customFormat="1" ht="55.5" customHeight="1">
      <c r="A12" s="27" t="s">
        <v>7</v>
      </c>
      <c r="B12" s="26" t="s">
        <v>32</v>
      </c>
      <c r="C12" s="31" t="s">
        <v>20</v>
      </c>
      <c r="D12" s="38">
        <f>F12+G12+E12</f>
        <v>633991587.13</v>
      </c>
      <c r="E12" s="38">
        <v>0</v>
      </c>
      <c r="F12" s="38">
        <v>564317935.13</v>
      </c>
      <c r="G12" s="38">
        <v>69673652</v>
      </c>
      <c r="H12" s="38">
        <f>J12+K12+I12</f>
        <v>401598058.98</v>
      </c>
      <c r="I12" s="39">
        <v>0</v>
      </c>
      <c r="J12" s="39">
        <v>356401795.38</v>
      </c>
      <c r="K12" s="40">
        <v>45196263.6</v>
      </c>
      <c r="L12" s="12">
        <f t="shared" si="4"/>
        <v>63.344382974856785</v>
      </c>
      <c r="M12" s="12">
        <v>0</v>
      </c>
      <c r="N12" s="14">
        <f t="shared" si="5"/>
        <v>63.15620560560368</v>
      </c>
      <c r="O12" s="14">
        <f t="shared" si="6"/>
        <v>64.86851528896462</v>
      </c>
    </row>
    <row r="13" spans="1:15" s="1" customFormat="1" ht="112.5" customHeight="1">
      <c r="A13" s="30" t="s">
        <v>41</v>
      </c>
      <c r="B13" s="26" t="s">
        <v>42</v>
      </c>
      <c r="C13" s="33" t="s">
        <v>23</v>
      </c>
      <c r="D13" s="38">
        <f>F13+G13+E13</f>
        <v>41935805</v>
      </c>
      <c r="E13" s="38">
        <v>0</v>
      </c>
      <c r="F13" s="38">
        <v>0</v>
      </c>
      <c r="G13" s="38">
        <v>41935805</v>
      </c>
      <c r="H13" s="38">
        <f>J13+K13+I13</f>
        <v>38198692.5</v>
      </c>
      <c r="I13" s="39">
        <v>0</v>
      </c>
      <c r="J13" s="39">
        <v>0</v>
      </c>
      <c r="K13" s="40">
        <v>38198692.5</v>
      </c>
      <c r="L13" s="18">
        <f t="shared" si="4"/>
        <v>91.08849228004566</v>
      </c>
      <c r="M13" s="18">
        <v>0</v>
      </c>
      <c r="N13" s="35">
        <v>0</v>
      </c>
      <c r="O13" s="35">
        <f t="shared" si="6"/>
        <v>91.08849228004566</v>
      </c>
    </row>
    <row r="14" spans="1:15" s="1" customFormat="1" ht="57" customHeight="1">
      <c r="A14" s="30" t="s">
        <v>43</v>
      </c>
      <c r="B14" s="26" t="s">
        <v>44</v>
      </c>
      <c r="C14" s="33" t="s">
        <v>23</v>
      </c>
      <c r="D14" s="38">
        <f>F14+G14+E14</f>
        <v>184621721</v>
      </c>
      <c r="E14" s="38">
        <v>0</v>
      </c>
      <c r="F14" s="38">
        <v>171698200</v>
      </c>
      <c r="G14" s="38">
        <v>12923521</v>
      </c>
      <c r="H14" s="38">
        <f>J14+K14+I14</f>
        <v>0</v>
      </c>
      <c r="I14" s="39">
        <v>0</v>
      </c>
      <c r="J14" s="39">
        <v>0</v>
      </c>
      <c r="K14" s="39">
        <v>0</v>
      </c>
      <c r="L14" s="18">
        <f t="shared" si="4"/>
        <v>0</v>
      </c>
      <c r="M14" s="18">
        <v>0</v>
      </c>
      <c r="N14" s="35">
        <f t="shared" si="5"/>
        <v>0</v>
      </c>
      <c r="O14" s="35">
        <f t="shared" si="6"/>
        <v>0</v>
      </c>
    </row>
    <row r="15" spans="1:15" ht="66.75" customHeight="1">
      <c r="A15" s="20" t="s">
        <v>16</v>
      </c>
      <c r="B15" s="24" t="s">
        <v>33</v>
      </c>
      <c r="C15" s="31"/>
      <c r="D15" s="36">
        <f>D16+D17</f>
        <v>13123204.5</v>
      </c>
      <c r="E15" s="37">
        <f aca="true" t="shared" si="7" ref="E15:K15">E16+E17</f>
        <v>11619326.09</v>
      </c>
      <c r="F15" s="37">
        <f t="shared" si="7"/>
        <v>1426163.18</v>
      </c>
      <c r="G15" s="37">
        <f t="shared" si="7"/>
        <v>77715.23</v>
      </c>
      <c r="H15" s="37">
        <f t="shared" si="7"/>
        <v>1575019.5</v>
      </c>
      <c r="I15" s="37">
        <f t="shared" si="7"/>
        <v>73126.09</v>
      </c>
      <c r="J15" s="37">
        <f t="shared" si="7"/>
        <v>1424178.18</v>
      </c>
      <c r="K15" s="37">
        <f t="shared" si="7"/>
        <v>77715.23</v>
      </c>
      <c r="L15" s="12">
        <f t="shared" si="4"/>
        <v>12.00179041635753</v>
      </c>
      <c r="M15" s="12">
        <v>0</v>
      </c>
      <c r="N15" s="14">
        <f t="shared" si="5"/>
        <v>99.86081536616308</v>
      </c>
      <c r="O15" s="14">
        <f t="shared" si="6"/>
        <v>100</v>
      </c>
    </row>
    <row r="16" spans="1:15" ht="91.5" customHeight="1">
      <c r="A16" s="27" t="s">
        <v>17</v>
      </c>
      <c r="B16" s="26" t="s">
        <v>34</v>
      </c>
      <c r="C16" s="31" t="s">
        <v>18</v>
      </c>
      <c r="D16" s="38">
        <f>F16+G16+E16</f>
        <v>1554304.5</v>
      </c>
      <c r="E16" s="38">
        <v>73126.09</v>
      </c>
      <c r="F16" s="38">
        <v>1403463.18</v>
      </c>
      <c r="G16" s="38">
        <v>77715.23</v>
      </c>
      <c r="H16" s="39">
        <f>I16+J16+K16</f>
        <v>1554304.5</v>
      </c>
      <c r="I16" s="39">
        <v>73126.09</v>
      </c>
      <c r="J16" s="39">
        <v>1403463.18</v>
      </c>
      <c r="K16" s="39">
        <v>77715.23</v>
      </c>
      <c r="L16" s="18">
        <f t="shared" si="4"/>
        <v>100</v>
      </c>
      <c r="M16" s="18">
        <v>0</v>
      </c>
      <c r="N16" s="35">
        <f t="shared" si="5"/>
        <v>100</v>
      </c>
      <c r="O16" s="35">
        <f t="shared" si="6"/>
        <v>100</v>
      </c>
    </row>
    <row r="17" spans="1:15" ht="58.5" customHeight="1">
      <c r="A17" s="29" t="s">
        <v>35</v>
      </c>
      <c r="B17" s="25" t="s">
        <v>36</v>
      </c>
      <c r="C17" s="31" t="s">
        <v>20</v>
      </c>
      <c r="D17" s="38">
        <f>F17+G17+E17</f>
        <v>11568900</v>
      </c>
      <c r="E17" s="38">
        <v>11546200</v>
      </c>
      <c r="F17" s="38">
        <v>22700</v>
      </c>
      <c r="G17" s="38">
        <v>0</v>
      </c>
      <c r="H17" s="39">
        <f>I17+J17+K17</f>
        <v>20715</v>
      </c>
      <c r="I17" s="39">
        <v>0</v>
      </c>
      <c r="J17" s="39">
        <v>20715</v>
      </c>
      <c r="K17" s="40">
        <v>0</v>
      </c>
      <c r="L17" s="18">
        <f t="shared" si="4"/>
        <v>0.17905764593003656</v>
      </c>
      <c r="M17" s="18">
        <v>0</v>
      </c>
      <c r="N17" s="35">
        <f t="shared" si="5"/>
        <v>91.25550660792952</v>
      </c>
      <c r="O17" s="35">
        <v>0</v>
      </c>
    </row>
    <row r="18" spans="1:15" ht="61.5" customHeight="1">
      <c r="A18" s="29" t="s">
        <v>37</v>
      </c>
      <c r="B18" s="24" t="s">
        <v>39</v>
      </c>
      <c r="C18" s="31"/>
      <c r="D18" s="36">
        <f>D19</f>
        <v>117042906</v>
      </c>
      <c r="E18" s="37">
        <f aca="true" t="shared" si="8" ref="E18:K18">E19</f>
        <v>0</v>
      </c>
      <c r="F18" s="37">
        <f t="shared" si="8"/>
        <v>0</v>
      </c>
      <c r="G18" s="37">
        <f t="shared" si="8"/>
        <v>117042906</v>
      </c>
      <c r="H18" s="37">
        <f t="shared" si="8"/>
        <v>90846811.46</v>
      </c>
      <c r="I18" s="37">
        <f t="shared" si="8"/>
        <v>0</v>
      </c>
      <c r="J18" s="37">
        <f t="shared" si="8"/>
        <v>0</v>
      </c>
      <c r="K18" s="37">
        <f t="shared" si="8"/>
        <v>90846811.46</v>
      </c>
      <c r="L18" s="34">
        <f>H18/D18*100</f>
        <v>77.61838334738545</v>
      </c>
      <c r="M18" s="34">
        <v>0</v>
      </c>
      <c r="N18" s="34">
        <v>0</v>
      </c>
      <c r="O18" s="34">
        <f>K18/G18*100</f>
        <v>77.61838334738545</v>
      </c>
    </row>
    <row r="19" spans="1:15" ht="45" customHeight="1">
      <c r="A19" s="29" t="s">
        <v>38</v>
      </c>
      <c r="B19" s="25" t="s">
        <v>21</v>
      </c>
      <c r="C19" s="28" t="s">
        <v>45</v>
      </c>
      <c r="D19" s="38">
        <f>F19+G19+E19</f>
        <v>117042906</v>
      </c>
      <c r="E19" s="38">
        <v>0</v>
      </c>
      <c r="F19" s="38">
        <v>0</v>
      </c>
      <c r="G19" s="32">
        <v>117042906</v>
      </c>
      <c r="H19" s="39">
        <f>I19+J19+K19</f>
        <v>90846811.46</v>
      </c>
      <c r="I19" s="39">
        <v>0</v>
      </c>
      <c r="J19" s="39">
        <v>0</v>
      </c>
      <c r="K19" s="39">
        <v>90846811.46</v>
      </c>
      <c r="L19" s="32">
        <f>H19/D19*100</f>
        <v>77.61838334738545</v>
      </c>
      <c r="M19" s="32">
        <v>0</v>
      </c>
      <c r="N19" s="32">
        <v>0</v>
      </c>
      <c r="O19" s="32">
        <f>K19/G19*100</f>
        <v>77.61838334738545</v>
      </c>
    </row>
    <row r="20" spans="1:7" ht="18.75">
      <c r="A20" s="5"/>
      <c r="B20" s="1"/>
      <c r="C20" s="1"/>
      <c r="D20" s="1"/>
      <c r="E20" s="1"/>
      <c r="F20" s="1"/>
      <c r="G20" s="1"/>
    </row>
    <row r="21" spans="1:7" ht="43.5" customHeight="1" hidden="1">
      <c r="A21" s="41" t="s">
        <v>22</v>
      </c>
      <c r="B21" s="41"/>
      <c r="C21" s="41"/>
      <c r="D21" s="41"/>
      <c r="E21" s="41"/>
      <c r="F21" s="1"/>
      <c r="G21" s="1"/>
    </row>
    <row r="22" spans="1:7" ht="18.75">
      <c r="A22" s="5"/>
      <c r="B22" s="1"/>
      <c r="C22" s="1"/>
      <c r="D22" s="1"/>
      <c r="E22" s="1"/>
      <c r="F22" s="1"/>
      <c r="G22" s="1"/>
    </row>
    <row r="23" spans="1:7" ht="18.75">
      <c r="A23" s="5"/>
      <c r="B23" s="1"/>
      <c r="C23" s="1"/>
      <c r="D23" s="1"/>
      <c r="E23" s="1"/>
      <c r="F23" s="1"/>
      <c r="G23" s="1"/>
    </row>
    <row r="24" spans="1:7" ht="18.75">
      <c r="A24" s="5"/>
      <c r="B24" s="1"/>
      <c r="C24" s="1"/>
      <c r="D24" s="1"/>
      <c r="E24" s="1"/>
      <c r="F24" s="1"/>
      <c r="G24" s="1"/>
    </row>
    <row r="25" spans="1:7" ht="18.75">
      <c r="A25" s="5"/>
      <c r="B25" s="1"/>
      <c r="C25" s="1"/>
      <c r="D25" s="1"/>
      <c r="E25" s="1"/>
      <c r="F25" s="1"/>
      <c r="G25" s="1"/>
    </row>
    <row r="26" spans="1:7" ht="18.75">
      <c r="A26" s="5"/>
      <c r="B26" s="1"/>
      <c r="C26" s="1"/>
      <c r="D26" s="1"/>
      <c r="E26" s="1"/>
      <c r="F26" s="1"/>
      <c r="G26" s="1"/>
    </row>
    <row r="27" spans="1:7" ht="18.75">
      <c r="A27" s="5"/>
      <c r="B27" s="1"/>
      <c r="C27" s="1"/>
      <c r="D27" s="1"/>
      <c r="E27" s="1"/>
      <c r="F27" s="1"/>
      <c r="G27" s="1"/>
    </row>
    <row r="28" spans="1:7" ht="18.75">
      <c r="A28" s="5"/>
      <c r="B28" s="1"/>
      <c r="C28" s="1"/>
      <c r="D28" s="1"/>
      <c r="E28" s="1"/>
      <c r="F28" s="1"/>
      <c r="G28" s="1"/>
    </row>
    <row r="29" spans="1:7" ht="18.75">
      <c r="A29" s="5"/>
      <c r="B29" s="1"/>
      <c r="C29" s="1"/>
      <c r="D29" s="1"/>
      <c r="E29" s="1"/>
      <c r="F29" s="1"/>
      <c r="G29" s="1"/>
    </row>
    <row r="30" spans="1:7" ht="18.75">
      <c r="A30" s="5"/>
      <c r="B30" s="1"/>
      <c r="C30" s="1"/>
      <c r="D30" s="1"/>
      <c r="E30" s="1"/>
      <c r="F30" s="1"/>
      <c r="G30" s="1"/>
    </row>
    <row r="31" spans="1:7" ht="18.75">
      <c r="A31" s="5"/>
      <c r="B31" s="1"/>
      <c r="C31" s="1"/>
      <c r="D31" s="1"/>
      <c r="E31" s="1"/>
      <c r="F31" s="1"/>
      <c r="G31" s="1"/>
    </row>
    <row r="32" spans="1:7" ht="18.75">
      <c r="A32" s="5"/>
      <c r="B32" s="1"/>
      <c r="C32" s="1"/>
      <c r="D32" s="1"/>
      <c r="E32" s="1"/>
      <c r="F32" s="1"/>
      <c r="G32" s="1"/>
    </row>
    <row r="33" spans="1:7" ht="18.75">
      <c r="A33" s="5"/>
      <c r="B33" s="1"/>
      <c r="C33" s="1"/>
      <c r="D33" s="1"/>
      <c r="E33" s="1"/>
      <c r="F33" s="1"/>
      <c r="G33" s="1"/>
    </row>
    <row r="34" spans="1:7" ht="18.75">
      <c r="A34" s="5"/>
      <c r="B34" s="1"/>
      <c r="C34" s="1"/>
      <c r="D34" s="1"/>
      <c r="E34" s="1"/>
      <c r="F34" s="1"/>
      <c r="G34" s="1"/>
    </row>
    <row r="35" spans="1:7" ht="18.75">
      <c r="A35" s="5"/>
      <c r="B35" s="1"/>
      <c r="C35" s="1"/>
      <c r="D35" s="1"/>
      <c r="E35" s="1"/>
      <c r="F35" s="1"/>
      <c r="G35" s="1"/>
    </row>
    <row r="36" spans="1:7" ht="18.75">
      <c r="A36" s="5"/>
      <c r="B36" s="1"/>
      <c r="C36" s="1"/>
      <c r="D36" s="1"/>
      <c r="E36" s="1"/>
      <c r="F36" s="1"/>
      <c r="G36" s="1"/>
    </row>
    <row r="37" spans="1:7" ht="18.75">
      <c r="A37" s="5"/>
      <c r="B37" s="1"/>
      <c r="C37" s="1"/>
      <c r="D37" s="1"/>
      <c r="E37" s="1"/>
      <c r="F37" s="1"/>
      <c r="G37" s="1"/>
    </row>
    <row r="38" spans="1:7" ht="18.75">
      <c r="A38" s="5"/>
      <c r="B38" s="1"/>
      <c r="C38" s="1"/>
      <c r="D38" s="1"/>
      <c r="E38" s="1"/>
      <c r="F38" s="1"/>
      <c r="G38" s="1"/>
    </row>
    <row r="39" spans="1:7" ht="18.75">
      <c r="A39" s="5"/>
      <c r="B39" s="1"/>
      <c r="C39" s="1"/>
      <c r="D39" s="1"/>
      <c r="E39" s="1"/>
      <c r="F39" s="1"/>
      <c r="G39" s="1"/>
    </row>
    <row r="40" spans="1:7" ht="18.75">
      <c r="A40" s="5"/>
      <c r="B40" s="1"/>
      <c r="C40" s="1"/>
      <c r="D40" s="1"/>
      <c r="E40" s="1"/>
      <c r="F40" s="1"/>
      <c r="G40" s="1"/>
    </row>
    <row r="41" spans="1:7" ht="18.75">
      <c r="A41" s="5"/>
      <c r="B41" s="1"/>
      <c r="C41" s="1"/>
      <c r="D41" s="1"/>
      <c r="E41" s="1"/>
      <c r="F41" s="1"/>
      <c r="G41" s="1"/>
    </row>
    <row r="42" spans="1:7" ht="18.75">
      <c r="A42" s="5"/>
      <c r="B42" s="1"/>
      <c r="C42" s="1"/>
      <c r="D42" s="1"/>
      <c r="E42" s="1"/>
      <c r="F42" s="1"/>
      <c r="G42" s="1"/>
    </row>
    <row r="43" spans="1:7" ht="18.75">
      <c r="A43" s="5"/>
      <c r="B43" s="1"/>
      <c r="C43" s="1"/>
      <c r="D43" s="1"/>
      <c r="E43" s="1"/>
      <c r="F43" s="1"/>
      <c r="G43" s="1"/>
    </row>
    <row r="44" spans="1:7" ht="18.75">
      <c r="A44" s="5"/>
      <c r="B44" s="1"/>
      <c r="C44" s="1"/>
      <c r="D44" s="1"/>
      <c r="E44" s="1"/>
      <c r="F44" s="1"/>
      <c r="G44" s="1"/>
    </row>
    <row r="45" spans="1:7" ht="18.75">
      <c r="A45" s="5"/>
      <c r="B45" s="1"/>
      <c r="C45" s="1"/>
      <c r="D45" s="1"/>
      <c r="E45" s="1"/>
      <c r="F45" s="1"/>
      <c r="G45" s="1"/>
    </row>
    <row r="46" spans="1:7" ht="18.75">
      <c r="A46" s="5"/>
      <c r="B46" s="1"/>
      <c r="C46" s="1"/>
      <c r="D46" s="1"/>
      <c r="E46" s="1"/>
      <c r="F46" s="1"/>
      <c r="G46" s="1"/>
    </row>
    <row r="47" spans="1:7" ht="18.75">
      <c r="A47" s="5"/>
      <c r="B47" s="1"/>
      <c r="C47" s="1"/>
      <c r="D47" s="1"/>
      <c r="E47" s="1"/>
      <c r="F47" s="1"/>
      <c r="G47" s="1"/>
    </row>
    <row r="48" spans="1:7" ht="18.75">
      <c r="A48" s="5"/>
      <c r="B48" s="1"/>
      <c r="C48" s="1"/>
      <c r="D48" s="1"/>
      <c r="E48" s="1"/>
      <c r="F48" s="1"/>
      <c r="G48" s="1"/>
    </row>
    <row r="49" spans="1:7" ht="18.75">
      <c r="A49" s="5"/>
      <c r="B49" s="1"/>
      <c r="C49" s="1"/>
      <c r="D49" s="1"/>
      <c r="E49" s="1"/>
      <c r="F49" s="1"/>
      <c r="G49" s="1"/>
    </row>
    <row r="50" spans="1:7" ht="18.75">
      <c r="A50" s="5"/>
      <c r="B50" s="1"/>
      <c r="C50" s="1"/>
      <c r="D50" s="1"/>
      <c r="E50" s="1"/>
      <c r="F50" s="1"/>
      <c r="G50" s="1"/>
    </row>
    <row r="51" spans="1:7" ht="18.75">
      <c r="A51" s="5"/>
      <c r="B51" s="1"/>
      <c r="C51" s="1"/>
      <c r="D51" s="1"/>
      <c r="E51" s="1"/>
      <c r="F51" s="1"/>
      <c r="G51" s="1"/>
    </row>
    <row r="52" spans="1:7" ht="18.75">
      <c r="A52" s="5"/>
      <c r="B52" s="1"/>
      <c r="C52" s="1"/>
      <c r="D52" s="1"/>
      <c r="E52" s="1"/>
      <c r="F52" s="1"/>
      <c r="G52" s="1"/>
    </row>
    <row r="53" spans="1:7" ht="18.75">
      <c r="A53" s="5"/>
      <c r="B53" s="1"/>
      <c r="C53" s="1"/>
      <c r="D53" s="1"/>
      <c r="E53" s="1"/>
      <c r="F53" s="1"/>
      <c r="G53" s="1"/>
    </row>
    <row r="54" spans="1:7" ht="18.75">
      <c r="A54" s="5"/>
      <c r="B54" s="1"/>
      <c r="C54" s="1"/>
      <c r="D54" s="1"/>
      <c r="E54" s="1"/>
      <c r="F54" s="1"/>
      <c r="G54" s="1"/>
    </row>
    <row r="55" spans="1:7" ht="18.75">
      <c r="A55" s="5"/>
      <c r="B55" s="1"/>
      <c r="C55" s="1"/>
      <c r="D55" s="1"/>
      <c r="E55" s="1"/>
      <c r="F55" s="1"/>
      <c r="G55" s="1"/>
    </row>
    <row r="56" spans="1:7" ht="18.75">
      <c r="A56" s="5"/>
      <c r="B56" s="1"/>
      <c r="C56" s="1"/>
      <c r="D56" s="1"/>
      <c r="E56" s="1"/>
      <c r="F56" s="1"/>
      <c r="G56" s="1"/>
    </row>
    <row r="57" spans="1:7" ht="18.75">
      <c r="A57" s="5"/>
      <c r="B57" s="1"/>
      <c r="C57" s="1"/>
      <c r="D57" s="1"/>
      <c r="E57" s="1"/>
      <c r="F57" s="1"/>
      <c r="G57" s="1"/>
    </row>
    <row r="58" spans="1:7" ht="18.75">
      <c r="A58" s="5"/>
      <c r="B58" s="1"/>
      <c r="C58" s="1"/>
      <c r="D58" s="1"/>
      <c r="E58" s="1"/>
      <c r="F58" s="1"/>
      <c r="G58" s="1"/>
    </row>
    <row r="59" spans="1:7" ht="18.75">
      <c r="A59" s="5"/>
      <c r="B59" s="1"/>
      <c r="C59" s="1"/>
      <c r="D59" s="1"/>
      <c r="E59" s="1"/>
      <c r="F59" s="1"/>
      <c r="G59" s="1"/>
    </row>
    <row r="60" spans="1:7" ht="18.75">
      <c r="A60" s="5"/>
      <c r="B60" s="1"/>
      <c r="C60" s="1"/>
      <c r="D60" s="1"/>
      <c r="E60" s="1"/>
      <c r="F60" s="1"/>
      <c r="G60" s="1"/>
    </row>
    <row r="61" spans="1:7" ht="18.75">
      <c r="A61" s="5"/>
      <c r="B61" s="1"/>
      <c r="C61" s="1"/>
      <c r="D61" s="1"/>
      <c r="E61" s="1"/>
      <c r="F61" s="1"/>
      <c r="G61" s="1"/>
    </row>
    <row r="62" spans="1:7" ht="18.75">
      <c r="A62" s="5"/>
      <c r="B62" s="1"/>
      <c r="C62" s="1"/>
      <c r="D62" s="1"/>
      <c r="E62" s="1"/>
      <c r="F62" s="1"/>
      <c r="G62" s="1"/>
    </row>
    <row r="63" spans="1:7" ht="18.75">
      <c r="A63" s="5"/>
      <c r="B63" s="1"/>
      <c r="C63" s="1"/>
      <c r="D63" s="1"/>
      <c r="E63" s="1"/>
      <c r="F63" s="1"/>
      <c r="G63" s="1"/>
    </row>
    <row r="64" spans="1:7" ht="18.75">
      <c r="A64" s="5"/>
      <c r="B64" s="1"/>
      <c r="C64" s="1"/>
      <c r="D64" s="1"/>
      <c r="E64" s="1"/>
      <c r="F64" s="1"/>
      <c r="G64" s="1"/>
    </row>
    <row r="65" spans="1:7" ht="18.75">
      <c r="A65" s="5"/>
      <c r="B65" s="1"/>
      <c r="C65" s="1"/>
      <c r="D65" s="1"/>
      <c r="E65" s="1"/>
      <c r="F65" s="1"/>
      <c r="G65" s="1"/>
    </row>
    <row r="66" spans="1:7" ht="18.75">
      <c r="A66" s="5"/>
      <c r="B66" s="1"/>
      <c r="C66" s="1"/>
      <c r="D66" s="1"/>
      <c r="E66" s="1"/>
      <c r="F66" s="1"/>
      <c r="G66" s="1"/>
    </row>
    <row r="67" spans="1:7" ht="18.75">
      <c r="A67" s="5"/>
      <c r="B67" s="1"/>
      <c r="C67" s="1"/>
      <c r="D67" s="1"/>
      <c r="E67" s="1"/>
      <c r="F67" s="1"/>
      <c r="G67" s="1"/>
    </row>
    <row r="68" spans="1:7" ht="18.75">
      <c r="A68" s="5"/>
      <c r="B68" s="1"/>
      <c r="C68" s="1"/>
      <c r="D68" s="1"/>
      <c r="E68" s="1"/>
      <c r="F68" s="1"/>
      <c r="G68" s="1"/>
    </row>
    <row r="69" spans="1:7" ht="18.75">
      <c r="A69" s="5"/>
      <c r="B69" s="1"/>
      <c r="C69" s="1"/>
      <c r="D69" s="1"/>
      <c r="E69" s="1"/>
      <c r="F69" s="1"/>
      <c r="G69" s="1"/>
    </row>
    <row r="70" spans="1:7" ht="18.75">
      <c r="A70" s="5"/>
      <c r="B70" s="1"/>
      <c r="C70" s="1"/>
      <c r="D70" s="1"/>
      <c r="E70" s="1"/>
      <c r="F70" s="1"/>
      <c r="G70" s="1"/>
    </row>
    <row r="71" spans="1:7" ht="18.75">
      <c r="A71" s="5"/>
      <c r="B71" s="1"/>
      <c r="C71" s="1"/>
      <c r="D71" s="1"/>
      <c r="E71" s="1"/>
      <c r="F71" s="1"/>
      <c r="G71" s="1"/>
    </row>
    <row r="72" spans="1:7" ht="18.75">
      <c r="A72" s="5"/>
      <c r="B72" s="1"/>
      <c r="C72" s="1"/>
      <c r="D72" s="1"/>
      <c r="E72" s="1"/>
      <c r="F72" s="1"/>
      <c r="G72" s="1"/>
    </row>
    <row r="73" spans="1:7" ht="18.75">
      <c r="A73" s="5"/>
      <c r="B73" s="1"/>
      <c r="C73" s="1"/>
      <c r="D73" s="1"/>
      <c r="E73" s="1"/>
      <c r="F73" s="1"/>
      <c r="G73" s="1"/>
    </row>
    <row r="74" spans="1:7" ht="18.75">
      <c r="A74" s="5"/>
      <c r="B74" s="1"/>
      <c r="C74" s="1"/>
      <c r="D74" s="1"/>
      <c r="E74" s="1"/>
      <c r="F74" s="1"/>
      <c r="G74" s="1"/>
    </row>
    <row r="75" spans="1:7" ht="18.75">
      <c r="A75" s="5"/>
      <c r="B75" s="1"/>
      <c r="C75" s="1"/>
      <c r="D75" s="1"/>
      <c r="E75" s="1"/>
      <c r="F75" s="1"/>
      <c r="G75" s="1"/>
    </row>
    <row r="76" spans="1:7" ht="18.75">
      <c r="A76" s="5"/>
      <c r="B76" s="1"/>
      <c r="C76" s="1"/>
      <c r="D76" s="1"/>
      <c r="E76" s="1"/>
      <c r="F76" s="1"/>
      <c r="G76" s="1"/>
    </row>
    <row r="77" spans="1:7" ht="18.75">
      <c r="A77" s="5"/>
      <c r="B77" s="1"/>
      <c r="C77" s="1"/>
      <c r="D77" s="1"/>
      <c r="E77" s="1"/>
      <c r="F77" s="1"/>
      <c r="G77" s="1"/>
    </row>
    <row r="78" spans="1:7" ht="18.75">
      <c r="A78" s="5"/>
      <c r="B78" s="1"/>
      <c r="C78" s="1"/>
      <c r="D78" s="1"/>
      <c r="E78" s="1"/>
      <c r="F78" s="1"/>
      <c r="G78" s="1"/>
    </row>
    <row r="79" spans="1:7" ht="18.75">
      <c r="A79" s="5"/>
      <c r="B79" s="1"/>
      <c r="C79" s="1"/>
      <c r="D79" s="1"/>
      <c r="E79" s="1"/>
      <c r="F79" s="1"/>
      <c r="G79" s="1"/>
    </row>
    <row r="80" spans="1:7" ht="18.75">
      <c r="A80" s="5"/>
      <c r="B80" s="1"/>
      <c r="C80" s="1"/>
      <c r="D80" s="1"/>
      <c r="E80" s="1"/>
      <c r="F80" s="1"/>
      <c r="G80" s="1"/>
    </row>
    <row r="81" spans="1:7" ht="18.75">
      <c r="A81" s="5"/>
      <c r="B81" s="1"/>
      <c r="C81" s="1"/>
      <c r="D81" s="1"/>
      <c r="E81" s="1"/>
      <c r="F81" s="1"/>
      <c r="G81" s="1"/>
    </row>
    <row r="82" spans="1:7" ht="18.75">
      <c r="A82" s="5"/>
      <c r="B82" s="1"/>
      <c r="C82" s="1"/>
      <c r="D82" s="1"/>
      <c r="E82" s="1"/>
      <c r="F82" s="1"/>
      <c r="G82" s="1"/>
    </row>
    <row r="83" spans="1:7" ht="18.75">
      <c r="A83" s="5"/>
      <c r="B83" s="1"/>
      <c r="C83" s="1"/>
      <c r="D83" s="1"/>
      <c r="E83" s="1"/>
      <c r="F83" s="1"/>
      <c r="G83" s="1"/>
    </row>
    <row r="84" spans="1:7" ht="18.75">
      <c r="A84" s="5"/>
      <c r="B84" s="1"/>
      <c r="C84" s="1"/>
      <c r="D84" s="1"/>
      <c r="E84" s="1"/>
      <c r="F84" s="1"/>
      <c r="G84" s="1"/>
    </row>
    <row r="85" spans="1:7" ht="18.75">
      <c r="A85" s="5"/>
      <c r="B85" s="1"/>
      <c r="C85" s="1"/>
      <c r="D85" s="1"/>
      <c r="E85" s="1"/>
      <c r="F85" s="1"/>
      <c r="G85" s="1"/>
    </row>
    <row r="86" spans="1:7" ht="18.75">
      <c r="A86" s="5"/>
      <c r="B86" s="1"/>
      <c r="C86" s="1"/>
      <c r="D86" s="1"/>
      <c r="E86" s="1"/>
      <c r="F86" s="1"/>
      <c r="G86" s="1"/>
    </row>
    <row r="87" spans="1:7" ht="18.75">
      <c r="A87" s="5"/>
      <c r="B87" s="1"/>
      <c r="C87" s="1"/>
      <c r="D87" s="1"/>
      <c r="E87" s="1"/>
      <c r="F87" s="1"/>
      <c r="G87" s="1"/>
    </row>
    <row r="88" spans="1:7" ht="18.75">
      <c r="A88" s="5"/>
      <c r="B88" s="1"/>
      <c r="C88" s="1"/>
      <c r="D88" s="1"/>
      <c r="E88" s="1"/>
      <c r="F88" s="1"/>
      <c r="G88" s="1"/>
    </row>
    <row r="89" spans="1:7" ht="18.75">
      <c r="A89" s="5"/>
      <c r="B89" s="1"/>
      <c r="C89" s="1"/>
      <c r="D89" s="1"/>
      <c r="E89" s="1"/>
      <c r="F89" s="1"/>
      <c r="G89" s="1"/>
    </row>
    <row r="90" spans="1:7" ht="18.75">
      <c r="A90" s="5"/>
      <c r="B90" s="1"/>
      <c r="C90" s="1"/>
      <c r="D90" s="1"/>
      <c r="E90" s="1"/>
      <c r="F90" s="1"/>
      <c r="G90" s="1"/>
    </row>
    <row r="91" spans="1:7" ht="18.75">
      <c r="A91" s="5"/>
      <c r="B91" s="1"/>
      <c r="C91" s="1"/>
      <c r="D91" s="1"/>
      <c r="E91" s="1"/>
      <c r="F91" s="1"/>
      <c r="G91" s="1"/>
    </row>
    <row r="92" spans="1:7" ht="18.75">
      <c r="A92" s="5"/>
      <c r="B92" s="1"/>
      <c r="C92" s="1"/>
      <c r="D92" s="1"/>
      <c r="E92" s="1"/>
      <c r="F92" s="1"/>
      <c r="G92" s="1"/>
    </row>
    <row r="93" spans="1:7" ht="18.75">
      <c r="A93" s="5"/>
      <c r="B93" s="1"/>
      <c r="C93" s="1"/>
      <c r="D93" s="1"/>
      <c r="E93" s="1"/>
      <c r="F93" s="1"/>
      <c r="G93" s="1"/>
    </row>
    <row r="94" spans="1:7" ht="18.75">
      <c r="A94" s="5"/>
      <c r="B94" s="1"/>
      <c r="C94" s="1"/>
      <c r="D94" s="1"/>
      <c r="E94" s="1"/>
      <c r="F94" s="1"/>
      <c r="G94" s="1"/>
    </row>
    <row r="95" spans="1:7" ht="18.75">
      <c r="A95" s="5"/>
      <c r="B95" s="1"/>
      <c r="C95" s="1"/>
      <c r="D95" s="1"/>
      <c r="E95" s="1"/>
      <c r="F95" s="1"/>
      <c r="G95" s="1"/>
    </row>
    <row r="96" spans="1:7" ht="18.75">
      <c r="A96" s="5"/>
      <c r="B96" s="1"/>
      <c r="C96" s="1"/>
      <c r="D96" s="1"/>
      <c r="E96" s="1"/>
      <c r="F96" s="1"/>
      <c r="G96" s="1"/>
    </row>
    <row r="97" spans="1:7" ht="18.75">
      <c r="A97" s="5"/>
      <c r="B97" s="1"/>
      <c r="C97" s="1"/>
      <c r="D97" s="1"/>
      <c r="E97" s="1"/>
      <c r="F97" s="1"/>
      <c r="G97" s="1"/>
    </row>
    <row r="98" spans="1:7" ht="18.75">
      <c r="A98" s="5"/>
      <c r="B98" s="1"/>
      <c r="C98" s="1"/>
      <c r="D98" s="1"/>
      <c r="E98" s="1"/>
      <c r="F98" s="1"/>
      <c r="G98" s="1"/>
    </row>
    <row r="99" spans="1:7" ht="18.75">
      <c r="A99" s="5"/>
      <c r="B99" s="1"/>
      <c r="C99" s="1"/>
      <c r="D99" s="1"/>
      <c r="E99" s="1"/>
      <c r="F99" s="1"/>
      <c r="G99" s="1"/>
    </row>
    <row r="100" spans="1:7" ht="18.75">
      <c r="A100" s="5"/>
      <c r="B100" s="1"/>
      <c r="C100" s="1"/>
      <c r="D100" s="1"/>
      <c r="E100" s="1"/>
      <c r="F100" s="1"/>
      <c r="G100" s="1"/>
    </row>
    <row r="101" spans="1:7" ht="18.75">
      <c r="A101" s="5"/>
      <c r="B101" s="1"/>
      <c r="C101" s="1"/>
      <c r="D101" s="1"/>
      <c r="E101" s="1"/>
      <c r="F101" s="1"/>
      <c r="G101" s="1"/>
    </row>
    <row r="102" spans="1:7" ht="18.75">
      <c r="A102" s="5"/>
      <c r="B102" s="1"/>
      <c r="C102" s="1"/>
      <c r="D102" s="1"/>
      <c r="E102" s="1"/>
      <c r="F102" s="1"/>
      <c r="G102" s="1"/>
    </row>
    <row r="103" spans="1:7" ht="18.75">
      <c r="A103" s="5"/>
      <c r="B103" s="1"/>
      <c r="C103" s="1"/>
      <c r="D103" s="1"/>
      <c r="E103" s="1"/>
      <c r="F103" s="1"/>
      <c r="G103" s="1"/>
    </row>
    <row r="104" spans="1:7" ht="18.75">
      <c r="A104" s="5"/>
      <c r="B104" s="1"/>
      <c r="C104" s="1"/>
      <c r="D104" s="1"/>
      <c r="E104" s="1"/>
      <c r="F104" s="1"/>
      <c r="G104" s="1"/>
    </row>
    <row r="105" spans="1:7" ht="18.75">
      <c r="A105" s="5"/>
      <c r="B105" s="1"/>
      <c r="C105" s="1"/>
      <c r="D105" s="1"/>
      <c r="E105" s="1"/>
      <c r="F105" s="1"/>
      <c r="G105" s="1"/>
    </row>
    <row r="106" spans="1:7" ht="18.75">
      <c r="A106" s="5"/>
      <c r="B106" s="1"/>
      <c r="C106" s="1"/>
      <c r="D106" s="1"/>
      <c r="E106" s="1"/>
      <c r="F106" s="1"/>
      <c r="G106" s="1"/>
    </row>
    <row r="107" spans="1:7" ht="18.75">
      <c r="A107" s="5"/>
      <c r="B107" s="1"/>
      <c r="C107" s="1"/>
      <c r="D107" s="1"/>
      <c r="E107" s="1"/>
      <c r="F107" s="1"/>
      <c r="G107" s="1"/>
    </row>
    <row r="108" spans="1:7" ht="18.75">
      <c r="A108" s="5"/>
      <c r="B108" s="1"/>
      <c r="C108" s="1"/>
      <c r="D108" s="1"/>
      <c r="E108" s="1"/>
      <c r="F108" s="1"/>
      <c r="G108" s="1"/>
    </row>
    <row r="109" spans="1:7" ht="18.75">
      <c r="A109" s="5"/>
      <c r="B109" s="1"/>
      <c r="C109" s="1"/>
      <c r="D109" s="1"/>
      <c r="E109" s="1"/>
      <c r="F109" s="1"/>
      <c r="G109" s="1"/>
    </row>
    <row r="110" spans="1:7" ht="18.75">
      <c r="A110" s="5"/>
      <c r="B110" s="1"/>
      <c r="C110" s="1"/>
      <c r="D110" s="1"/>
      <c r="E110" s="1"/>
      <c r="F110" s="1"/>
      <c r="G110" s="1"/>
    </row>
    <row r="111" spans="1:7" ht="18.75">
      <c r="A111" s="5"/>
      <c r="B111" s="1"/>
      <c r="C111" s="1"/>
      <c r="D111" s="1"/>
      <c r="E111" s="1"/>
      <c r="F111" s="1"/>
      <c r="G111" s="1"/>
    </row>
    <row r="112" spans="1:7" ht="18.75">
      <c r="A112" s="5"/>
      <c r="B112" s="1"/>
      <c r="C112" s="1"/>
      <c r="D112" s="1"/>
      <c r="E112" s="1"/>
      <c r="F112" s="1"/>
      <c r="G112" s="1"/>
    </row>
    <row r="113" spans="1:7" ht="18.75">
      <c r="A113" s="5"/>
      <c r="B113" s="1"/>
      <c r="C113" s="1"/>
      <c r="D113" s="1"/>
      <c r="E113" s="1"/>
      <c r="F113" s="1"/>
      <c r="G113" s="1"/>
    </row>
    <row r="114" spans="1:7" ht="18.75">
      <c r="A114" s="5"/>
      <c r="B114" s="1"/>
      <c r="C114" s="1"/>
      <c r="D114" s="1"/>
      <c r="E114" s="1"/>
      <c r="F114" s="1"/>
      <c r="G114" s="1"/>
    </row>
    <row r="115" spans="1:7" ht="18.75">
      <c r="A115" s="5"/>
      <c r="B115" s="1"/>
      <c r="C115" s="1"/>
      <c r="D115" s="1"/>
      <c r="E115" s="1"/>
      <c r="F115" s="1"/>
      <c r="G115" s="1"/>
    </row>
    <row r="116" spans="1:7" ht="18.75">
      <c r="A116" s="5"/>
      <c r="B116" s="1"/>
      <c r="C116" s="1"/>
      <c r="D116" s="1"/>
      <c r="E116" s="1"/>
      <c r="F116" s="1"/>
      <c r="G116" s="1"/>
    </row>
    <row r="117" spans="1:7" ht="18.75">
      <c r="A117" s="5"/>
      <c r="B117" s="1"/>
      <c r="C117" s="1"/>
      <c r="D117" s="1"/>
      <c r="E117" s="1"/>
      <c r="F117" s="1"/>
      <c r="G117" s="1"/>
    </row>
    <row r="118" spans="1:7" ht="18.75">
      <c r="A118" s="5"/>
      <c r="B118" s="1"/>
      <c r="C118" s="1"/>
      <c r="D118" s="1"/>
      <c r="E118" s="1"/>
      <c r="F118" s="1"/>
      <c r="G118" s="1"/>
    </row>
    <row r="119" spans="1:7" ht="18.75">
      <c r="A119" s="5"/>
      <c r="B119" s="1"/>
      <c r="C119" s="1"/>
      <c r="D119" s="1"/>
      <c r="E119" s="1"/>
      <c r="F119" s="1"/>
      <c r="G119" s="1"/>
    </row>
    <row r="120" spans="1:7" ht="18.75">
      <c r="A120" s="5"/>
      <c r="B120" s="1"/>
      <c r="C120" s="1"/>
      <c r="D120" s="1"/>
      <c r="E120" s="1"/>
      <c r="F120" s="1"/>
      <c r="G120" s="1"/>
    </row>
    <row r="121" spans="1:7" ht="18.75">
      <c r="A121" s="5"/>
      <c r="B121" s="1"/>
      <c r="C121" s="1"/>
      <c r="D121" s="1"/>
      <c r="E121" s="1"/>
      <c r="F121" s="1"/>
      <c r="G121" s="1"/>
    </row>
    <row r="122" spans="1:7" ht="18.75">
      <c r="A122" s="5"/>
      <c r="B122" s="1"/>
      <c r="C122" s="1"/>
      <c r="D122" s="1"/>
      <c r="E122" s="1"/>
      <c r="F122" s="1"/>
      <c r="G122" s="1"/>
    </row>
    <row r="123" spans="1:7" ht="18.75">
      <c r="A123" s="5"/>
      <c r="B123" s="1"/>
      <c r="C123" s="1"/>
      <c r="D123" s="1"/>
      <c r="E123" s="1"/>
      <c r="F123" s="1"/>
      <c r="G123" s="1"/>
    </row>
    <row r="124" spans="1:7" ht="18.75">
      <c r="A124" s="5"/>
      <c r="B124" s="1"/>
      <c r="C124" s="1"/>
      <c r="D124" s="1"/>
      <c r="E124" s="1"/>
      <c r="F124" s="1"/>
      <c r="G124" s="1"/>
    </row>
    <row r="125" spans="1:7" ht="18.75">
      <c r="A125" s="5"/>
      <c r="B125" s="1"/>
      <c r="C125" s="1"/>
      <c r="D125" s="1"/>
      <c r="E125" s="1"/>
      <c r="F125" s="1"/>
      <c r="G125" s="1"/>
    </row>
    <row r="126" spans="1:7" ht="18.75">
      <c r="A126" s="5"/>
      <c r="B126" s="1"/>
      <c r="C126" s="1"/>
      <c r="D126" s="1"/>
      <c r="E126" s="1"/>
      <c r="F126" s="1"/>
      <c r="G126" s="1"/>
    </row>
    <row r="127" spans="1:7" ht="18.75">
      <c r="A127" s="5"/>
      <c r="B127" s="1"/>
      <c r="C127" s="1"/>
      <c r="D127" s="1"/>
      <c r="E127" s="1"/>
      <c r="F127" s="1"/>
      <c r="G127" s="1"/>
    </row>
    <row r="128" spans="1:7" ht="18.75">
      <c r="A128" s="5"/>
      <c r="B128" s="1"/>
      <c r="C128" s="1"/>
      <c r="D128" s="1"/>
      <c r="E128" s="1"/>
      <c r="F128" s="1"/>
      <c r="G128" s="1"/>
    </row>
    <row r="129" spans="1:7" ht="18.75">
      <c r="A129" s="5"/>
      <c r="B129" s="1"/>
      <c r="C129" s="1"/>
      <c r="D129" s="1"/>
      <c r="E129" s="1"/>
      <c r="F129" s="1"/>
      <c r="G129" s="1"/>
    </row>
    <row r="130" spans="1:7" ht="18.75">
      <c r="A130" s="5"/>
      <c r="B130" s="1"/>
      <c r="C130" s="1"/>
      <c r="D130" s="1"/>
      <c r="E130" s="1"/>
      <c r="F130" s="1"/>
      <c r="G130" s="1"/>
    </row>
    <row r="131" spans="1:7" ht="18.75">
      <c r="A131" s="5"/>
      <c r="B131" s="1"/>
      <c r="C131" s="1"/>
      <c r="D131" s="1"/>
      <c r="E131" s="1"/>
      <c r="F131" s="1"/>
      <c r="G131" s="1"/>
    </row>
    <row r="132" spans="1:7" ht="18.75">
      <c r="A132" s="5"/>
      <c r="B132" s="1"/>
      <c r="C132" s="1"/>
      <c r="D132" s="1"/>
      <c r="E132" s="1"/>
      <c r="F132" s="1"/>
      <c r="G132" s="1"/>
    </row>
    <row r="133" spans="1:7" ht="18.75">
      <c r="A133" s="5"/>
      <c r="B133" s="1"/>
      <c r="C133" s="1"/>
      <c r="D133" s="1"/>
      <c r="E133" s="1"/>
      <c r="F133" s="1"/>
      <c r="G133" s="1"/>
    </row>
    <row r="134" spans="1:7" ht="18.75">
      <c r="A134" s="5"/>
      <c r="B134" s="1"/>
      <c r="C134" s="1"/>
      <c r="D134" s="1"/>
      <c r="E134" s="1"/>
      <c r="F134" s="1"/>
      <c r="G134" s="1"/>
    </row>
    <row r="135" spans="1:7" ht="18.75">
      <c r="A135" s="5"/>
      <c r="B135" s="1"/>
      <c r="C135" s="1"/>
      <c r="D135" s="1"/>
      <c r="E135" s="1"/>
      <c r="F135" s="1"/>
      <c r="G135" s="1"/>
    </row>
    <row r="136" spans="1:7" ht="18.75">
      <c r="A136" s="5"/>
      <c r="B136" s="1"/>
      <c r="C136" s="1"/>
      <c r="D136" s="1"/>
      <c r="E136" s="1"/>
      <c r="F136" s="1"/>
      <c r="G136" s="1"/>
    </row>
    <row r="137" spans="1:7" ht="18.75">
      <c r="A137" s="5"/>
      <c r="B137" s="1"/>
      <c r="C137" s="1"/>
      <c r="D137" s="1"/>
      <c r="E137" s="1"/>
      <c r="F137" s="1"/>
      <c r="G137" s="1"/>
    </row>
    <row r="138" spans="1:7" ht="18.75">
      <c r="A138" s="5"/>
      <c r="B138" s="1"/>
      <c r="C138" s="1"/>
      <c r="D138" s="1"/>
      <c r="E138" s="1"/>
      <c r="F138" s="1"/>
      <c r="G138" s="1"/>
    </row>
    <row r="139" spans="1:7" ht="18.75">
      <c r="A139" s="5"/>
      <c r="B139" s="1"/>
      <c r="C139" s="1"/>
      <c r="D139" s="1"/>
      <c r="E139" s="1"/>
      <c r="F139" s="1"/>
      <c r="G139" s="1"/>
    </row>
    <row r="140" spans="1:7" ht="18.75">
      <c r="A140" s="5"/>
      <c r="B140" s="1"/>
      <c r="C140" s="1"/>
      <c r="D140" s="1"/>
      <c r="E140" s="1"/>
      <c r="F140" s="1"/>
      <c r="G140" s="1"/>
    </row>
    <row r="141" spans="1:7" ht="18.75">
      <c r="A141" s="5"/>
      <c r="B141" s="1"/>
      <c r="C141" s="1"/>
      <c r="D141" s="1"/>
      <c r="E141" s="1"/>
      <c r="F141" s="1"/>
      <c r="G141" s="1"/>
    </row>
    <row r="142" spans="1:7" ht="18.75">
      <c r="A142" s="5"/>
      <c r="B142" s="1"/>
      <c r="C142" s="1"/>
      <c r="D142" s="1"/>
      <c r="E142" s="1"/>
      <c r="F142" s="1"/>
      <c r="G142" s="1"/>
    </row>
    <row r="143" spans="1:7" ht="18.75">
      <c r="A143" s="5"/>
      <c r="B143" s="1"/>
      <c r="C143" s="1"/>
      <c r="D143" s="1"/>
      <c r="E143" s="1"/>
      <c r="F143" s="1"/>
      <c r="G143" s="1"/>
    </row>
    <row r="144" spans="1:7" ht="18.75">
      <c r="A144" s="5"/>
      <c r="B144" s="1"/>
      <c r="C144" s="1"/>
      <c r="D144" s="1"/>
      <c r="E144" s="1"/>
      <c r="F144" s="1"/>
      <c r="G144" s="1"/>
    </row>
    <row r="145" spans="1:7" ht="18.75">
      <c r="A145" s="5"/>
      <c r="B145" s="1"/>
      <c r="C145" s="1"/>
      <c r="D145" s="1"/>
      <c r="E145" s="1"/>
      <c r="F145" s="1"/>
      <c r="G145" s="1"/>
    </row>
    <row r="146" spans="1:7" ht="18.75">
      <c r="A146" s="5"/>
      <c r="B146" s="1"/>
      <c r="C146" s="1"/>
      <c r="D146" s="1"/>
      <c r="E146" s="1"/>
      <c r="F146" s="1"/>
      <c r="G146" s="1"/>
    </row>
    <row r="147" spans="1:7" ht="18.75">
      <c r="A147" s="5"/>
      <c r="B147" s="1"/>
      <c r="C147" s="1"/>
      <c r="D147" s="1"/>
      <c r="E147" s="1"/>
      <c r="F147" s="1"/>
      <c r="G147" s="1"/>
    </row>
    <row r="148" spans="1:7" ht="18.75">
      <c r="A148" s="5"/>
      <c r="B148" s="1"/>
      <c r="C148" s="1"/>
      <c r="D148" s="1"/>
      <c r="E148" s="1"/>
      <c r="F148" s="1"/>
      <c r="G148" s="1"/>
    </row>
    <row r="149" spans="1:7" ht="18.75">
      <c r="A149" s="5"/>
      <c r="B149" s="1"/>
      <c r="C149" s="1"/>
      <c r="D149" s="1"/>
      <c r="E149" s="1"/>
      <c r="F149" s="1"/>
      <c r="G149" s="1"/>
    </row>
    <row r="150" spans="1:7" ht="18.75">
      <c r="A150" s="5"/>
      <c r="B150" s="1"/>
      <c r="C150" s="1"/>
      <c r="D150" s="1"/>
      <c r="E150" s="1"/>
      <c r="F150" s="1"/>
      <c r="G150" s="1"/>
    </row>
    <row r="151" spans="1:7" ht="18.75">
      <c r="A151" s="5"/>
      <c r="B151" s="1"/>
      <c r="C151" s="1"/>
      <c r="D151" s="1"/>
      <c r="E151" s="1"/>
      <c r="F151" s="1"/>
      <c r="G151" s="1"/>
    </row>
    <row r="152" spans="1:7" ht="18.75">
      <c r="A152" s="5"/>
      <c r="B152" s="1"/>
      <c r="C152" s="1"/>
      <c r="D152" s="1"/>
      <c r="E152" s="1"/>
      <c r="F152" s="1"/>
      <c r="G152" s="1"/>
    </row>
    <row r="153" spans="1:7" ht="18.75">
      <c r="A153" s="5"/>
      <c r="B153" s="1"/>
      <c r="C153" s="1"/>
      <c r="D153" s="1"/>
      <c r="E153" s="1"/>
      <c r="F153" s="1"/>
      <c r="G153" s="1"/>
    </row>
    <row r="154" spans="1:7" ht="18.75">
      <c r="A154" s="5"/>
      <c r="B154" s="1"/>
      <c r="C154" s="1"/>
      <c r="D154" s="1"/>
      <c r="E154" s="1"/>
      <c r="F154" s="1"/>
      <c r="G154" s="1"/>
    </row>
    <row r="155" spans="1:7" ht="18.75">
      <c r="A155" s="5"/>
      <c r="B155" s="1"/>
      <c r="C155" s="1"/>
      <c r="D155" s="1"/>
      <c r="E155" s="1"/>
      <c r="F155" s="1"/>
      <c r="G155" s="1"/>
    </row>
    <row r="156" spans="1:7" ht="18.75">
      <c r="A156" s="5"/>
      <c r="B156" s="1"/>
      <c r="C156" s="1"/>
      <c r="D156" s="1"/>
      <c r="E156" s="1"/>
      <c r="F156" s="1"/>
      <c r="G156" s="1"/>
    </row>
    <row r="157" spans="1:7" ht="18.75">
      <c r="A157" s="5"/>
      <c r="B157" s="1"/>
      <c r="C157" s="1"/>
      <c r="D157" s="1"/>
      <c r="E157" s="1"/>
      <c r="F157" s="1"/>
      <c r="G157" s="1"/>
    </row>
    <row r="158" spans="1:7" ht="18.75">
      <c r="A158" s="5"/>
      <c r="B158" s="1"/>
      <c r="C158" s="1"/>
      <c r="D158" s="1"/>
      <c r="E158" s="1"/>
      <c r="F158" s="1"/>
      <c r="G158" s="1"/>
    </row>
    <row r="159" spans="1:7" ht="18.75">
      <c r="A159" s="5"/>
      <c r="B159" s="1"/>
      <c r="C159" s="1"/>
      <c r="D159" s="1"/>
      <c r="E159" s="1"/>
      <c r="F159" s="1"/>
      <c r="G159" s="1"/>
    </row>
    <row r="160" spans="1:7" ht="18.75">
      <c r="A160" s="5"/>
      <c r="B160" s="1"/>
      <c r="C160" s="1"/>
      <c r="D160" s="1"/>
      <c r="E160" s="1"/>
      <c r="F160" s="1"/>
      <c r="G160" s="1"/>
    </row>
    <row r="161" spans="1:7" ht="18.75">
      <c r="A161" s="5"/>
      <c r="B161" s="1"/>
      <c r="C161" s="1"/>
      <c r="D161" s="1"/>
      <c r="E161" s="1"/>
      <c r="F161" s="1"/>
      <c r="G161" s="1"/>
    </row>
    <row r="162" spans="1:7" ht="18.75">
      <c r="A162" s="5"/>
      <c r="B162" s="1"/>
      <c r="C162" s="1"/>
      <c r="D162" s="1"/>
      <c r="E162" s="1"/>
      <c r="F162" s="1"/>
      <c r="G162" s="1"/>
    </row>
    <row r="163" spans="1:7" ht="18.75">
      <c r="A163" s="5"/>
      <c r="B163" s="1"/>
      <c r="C163" s="1"/>
      <c r="D163" s="1"/>
      <c r="E163" s="1"/>
      <c r="F163" s="1"/>
      <c r="G163" s="1"/>
    </row>
    <row r="164" spans="1:7" ht="18.75">
      <c r="A164" s="5"/>
      <c r="B164" s="1"/>
      <c r="C164" s="1"/>
      <c r="D164" s="1"/>
      <c r="E164" s="1"/>
      <c r="F164" s="1"/>
      <c r="G164" s="1"/>
    </row>
    <row r="165" spans="1:7" ht="18.75">
      <c r="A165" s="5"/>
      <c r="B165" s="1"/>
      <c r="C165" s="1"/>
      <c r="D165" s="1"/>
      <c r="E165" s="1"/>
      <c r="F165" s="1"/>
      <c r="G165" s="1"/>
    </row>
    <row r="166" spans="1:7" ht="18.75">
      <c r="A166" s="5"/>
      <c r="B166" s="1"/>
      <c r="C166" s="1"/>
      <c r="D166" s="1"/>
      <c r="E166" s="1"/>
      <c r="F166" s="1"/>
      <c r="G166" s="1"/>
    </row>
    <row r="167" spans="1:7" ht="18.75">
      <c r="A167" s="5"/>
      <c r="B167" s="1"/>
      <c r="C167" s="1"/>
      <c r="D167" s="1"/>
      <c r="E167" s="1"/>
      <c r="F167" s="1"/>
      <c r="G167" s="1"/>
    </row>
    <row r="168" spans="1:7" ht="18.75">
      <c r="A168" s="5"/>
      <c r="B168" s="1"/>
      <c r="C168" s="1"/>
      <c r="D168" s="1"/>
      <c r="E168" s="1"/>
      <c r="F168" s="1"/>
      <c r="G168" s="1"/>
    </row>
    <row r="169" spans="1:7" ht="18.75">
      <c r="A169" s="5"/>
      <c r="B169" s="1"/>
      <c r="C169" s="1"/>
      <c r="D169" s="1"/>
      <c r="E169" s="1"/>
      <c r="F169" s="1"/>
      <c r="G169" s="1"/>
    </row>
    <row r="170" spans="1:7" ht="18.75">
      <c r="A170" s="5"/>
      <c r="B170" s="1"/>
      <c r="C170" s="1"/>
      <c r="D170" s="1"/>
      <c r="E170" s="1"/>
      <c r="F170" s="1"/>
      <c r="G170" s="1"/>
    </row>
    <row r="171" spans="1:7" ht="18.75">
      <c r="A171" s="5"/>
      <c r="B171" s="1"/>
      <c r="C171" s="1"/>
      <c r="D171" s="1"/>
      <c r="E171" s="1"/>
      <c r="F171" s="1"/>
      <c r="G171" s="1"/>
    </row>
    <row r="172" spans="1:7" ht="18.75">
      <c r="A172" s="5"/>
      <c r="B172" s="1"/>
      <c r="C172" s="1"/>
      <c r="D172" s="1"/>
      <c r="E172" s="1"/>
      <c r="F172" s="1"/>
      <c r="G172" s="1"/>
    </row>
  </sheetData>
  <sheetProtection/>
  <mergeCells count="8">
    <mergeCell ref="A21:E21"/>
    <mergeCell ref="A5:C5"/>
    <mergeCell ref="A1:O1"/>
    <mergeCell ref="A2:A3"/>
    <mergeCell ref="C2:C3"/>
    <mergeCell ref="D2:G2"/>
    <mergeCell ref="H2:K2"/>
    <mergeCell ref="L2:O2"/>
  </mergeCells>
  <printOptions/>
  <pageMargins left="0" right="0" top="0.3937007874015748" bottom="0" header="0.31496062992125984" footer="0.31496062992125984"/>
  <pageSetup fitToHeight="17" fitToWidth="1" orientation="landscape" paperSize="9" scale="46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</dc:creator>
  <cp:keywords/>
  <dc:description/>
  <cp:lastModifiedBy>Поткина Ирина Владимировна</cp:lastModifiedBy>
  <cp:lastPrinted>2019-10-11T07:28:54Z</cp:lastPrinted>
  <dcterms:created xsi:type="dcterms:W3CDTF">2012-05-22T08:33:39Z</dcterms:created>
  <dcterms:modified xsi:type="dcterms:W3CDTF">2019-11-29T08:52:55Z</dcterms:modified>
  <cp:category/>
  <cp:version/>
  <cp:contentType/>
  <cp:contentStatus/>
</cp:coreProperties>
</file>