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M13" i="33" s="1"/>
  <c r="J13" i="33"/>
  <c r="K13" i="33"/>
  <c r="H16" i="33"/>
  <c r="H15" i="33"/>
  <c r="D16" i="33"/>
  <c r="D15" i="33"/>
  <c r="L15" i="33" s="1"/>
  <c r="L16" i="33" l="1"/>
  <c r="O13" i="33"/>
  <c r="E17" i="33"/>
  <c r="F17" i="33"/>
  <c r="G17" i="33"/>
  <c r="I17" i="33"/>
  <c r="J17" i="33"/>
  <c r="K17" i="33"/>
  <c r="O17" i="33" s="1"/>
  <c r="H18" i="33"/>
  <c r="L18" i="33" s="1"/>
  <c r="D18" i="33"/>
  <c r="D17" i="33" s="1"/>
  <c r="D11" i="33"/>
  <c r="L11" i="33" s="1"/>
  <c r="E7" i="33"/>
  <c r="M7" i="33" s="1"/>
  <c r="F7" i="33"/>
  <c r="G7" i="33"/>
  <c r="I7" i="33"/>
  <c r="J7" i="33"/>
  <c r="K7" i="33"/>
  <c r="H12" i="33"/>
  <c r="D12" i="33"/>
  <c r="H9" i="33"/>
  <c r="L9" i="33" s="1"/>
  <c r="D9" i="33"/>
  <c r="L12" i="33" l="1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L10" i="33" s="1"/>
  <c r="D8" i="33"/>
  <c r="D7" i="33" l="1"/>
  <c r="D6" i="33" s="1"/>
  <c r="H14" i="33" l="1"/>
  <c r="L14" i="33" s="1"/>
  <c r="H13" i="33" l="1"/>
  <c r="L13" i="33" s="1"/>
  <c r="H8" i="33" l="1"/>
  <c r="L8" i="33" s="1"/>
  <c r="H10" i="33"/>
  <c r="H11" i="33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<sst xmlns="http://schemas.openxmlformats.org/spreadsheetml/2006/main" count="180" uniqueCount="91">
  <si>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</si>
  <si>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</si>
  <si>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</si>
  <si>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</si>
  <si>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</si>
  <si>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</si>
  <si>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</si>
  <si>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</si>
  <si>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</si>
  <si>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</si>
  <si>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</si>
  <si>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</si>
  <si>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</si>
  <si>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</si>
  <si>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</si>
  <si>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</si>
  <si>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</si>
  <si>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</si>
  <si>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</si>
  <si>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</si>
  <si>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</si>
  <si>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</si>
  <si>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</si>
  <si>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</si>
  <si>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</si>
  <si>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</si>
  <si>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</si>
  <si>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</si>
  <si>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</si>
  <si>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</si>
  <si>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</si>
  <si>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</si>
  <si>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</si>
  <si>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</si>
  <si>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</si>
  <si>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</si>
  <si>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</si>
  <si>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</si>
  <si>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</si>
  <si>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</si>
  <si>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</si>
  <si>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</si>
  <si>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</si>
  <si>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</si>
  <si>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</si>
  <si>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</si>
  <si>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</si>
  <si>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</si>
  <si>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</si>
  <si>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</si>
  <si>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</si>
  <si>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</si>
  <si>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</si>
  <si>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</si>
  <si>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</si>
  <si>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</si>
  <si>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</si>
  <si>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</si>
  <si>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</si>
  <si>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</si>
  <si>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</si>
  <si>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</si>
  <si>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</si>
  <si>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</si>
  <si>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</si>
  <si>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</si>
  <si>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</si>
  <si>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</si>
  <si>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</si>
  <si>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</si>
  <si>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</si>
  <si>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</si>
  <si>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</si>
  <si>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</si>
  <si>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</si>
  <si>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</si>
  <si>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</si>
  <si>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</si>
  <si>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</si>
  <si>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</si>
  <si>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</si>
  <si>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</si>
  <si>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</si>
  <si>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</si>
  <si>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</si>
  <si>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</si>
  <si>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</si>
  <si>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</si>
  <si>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01.04.2019  (рублей)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</si>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</sst>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677934678</v>
      </c>
      <c r="E6" s="23">
        <f t="shared" si="0"/>
        <v>7250844</v>
      </c>
      <c r="F6" s="23">
        <f t="shared" si="0"/>
        <v>0</v>
      </c>
      <c r="G6" s="23">
        <f t="shared" si="0"/>
        <v>670683834</v>
      </c>
      <c r="H6" s="23">
        <f t="shared" si="0"/>
        <v>133503802.05999999</v>
      </c>
      <c r="I6" s="23">
        <f t="shared" si="0"/>
        <v>912500</v>
      </c>
      <c r="J6" s="23">
        <f t="shared" si="0"/>
        <v>0</v>
      </c>
      <c r="K6" s="23">
        <f t="shared" si="0"/>
        <v>132591302.05999999</v>
      </c>
      <c r="L6" s="100">
        <f>H6/D6*100</f>
        <v>19.692723560602396</v>
      </c>
      <c r="M6" s="100">
        <f>I6/E6*100</f>
        <v>12.584741859016688</v>
      </c>
      <c r="N6" s="100"/>
      <c r="O6" s="100">
        <f>K6/G6*100</f>
        <v>19.76956880997373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554564992</v>
      </c>
      <c r="E7" s="23">
        <f t="shared" ref="E7:K7" si="1">SUM(E8:E12)</f>
        <v>4521844</v>
      </c>
      <c r="F7" s="23">
        <f t="shared" si="1"/>
        <v>0</v>
      </c>
      <c r="G7" s="23">
        <f t="shared" si="1"/>
        <v>550043148</v>
      </c>
      <c r="H7" s="23">
        <f t="shared" si="1"/>
        <v>123277132.8</v>
      </c>
      <c r="I7" s="23">
        <f t="shared" si="1"/>
        <v>0</v>
      </c>
      <c r="J7" s="23">
        <f t="shared" si="1"/>
        <v>0</v>
      </c>
      <c r="K7" s="23">
        <f t="shared" si="1"/>
        <v>123277132.8</v>
      </c>
      <c r="L7" s="100">
        <f t="shared" ref="L7:L18" si="2">H7/D7*100</f>
        <v>22.229519457297442</v>
      </c>
      <c r="M7" s="100">
        <f t="shared" ref="M7:M18" si="3">I7/E7*100</f>
        <v>0</v>
      </c>
      <c r="N7" s="100"/>
      <c r="O7" s="100">
        <f t="shared" ref="O7:O18" si="4">K7/G7*100</f>
        <v>22.412265882821249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55070</v>
      </c>
      <c r="I8" s="17">
        <v>0</v>
      </c>
      <c r="J8" s="17">
        <v>0</v>
      </c>
      <c r="K8" s="17">
        <v>55070</v>
      </c>
      <c r="L8" s="17">
        <f t="shared" si="2"/>
        <v>18.407594344352709</v>
      </c>
      <c r="M8" s="17">
        <v>0</v>
      </c>
      <c r="N8" s="17"/>
      <c r="O8" s="17">
        <f t="shared" si="4"/>
        <v>18.407594344352709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745662.6</v>
      </c>
      <c r="I9" s="17">
        <v>0</v>
      </c>
      <c r="J9" s="17">
        <v>0</v>
      </c>
      <c r="K9" s="17">
        <v>745662.6</v>
      </c>
      <c r="L9" s="17">
        <f t="shared" si="2"/>
        <v>13.098690416589811</v>
      </c>
      <c r="M9" s="17">
        <v>0</v>
      </c>
      <c r="N9" s="17"/>
      <c r="O9" s="17">
        <f t="shared" si="4"/>
        <v>13.098690416589811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545964712</v>
      </c>
      <c r="E12" s="16">
        <v>3178300</v>
      </c>
      <c r="F12" s="16">
        <v>0</v>
      </c>
      <c r="G12" s="16">
        <v>542786412</v>
      </c>
      <c r="H12" s="17">
        <f t="shared" si="5"/>
        <v>122476400.2</v>
      </c>
      <c r="I12" s="17">
        <v>0</v>
      </c>
      <c r="J12" s="17">
        <v>0</v>
      </c>
      <c r="K12" s="17">
        <v>122476400.2</v>
      </c>
      <c r="L12" s="17">
        <f t="shared" si="2"/>
        <v>22.433024975431014</v>
      </c>
      <c r="M12" s="17">
        <f t="shared" si="3"/>
        <v>0</v>
      </c>
      <c r="N12" s="17"/>
      <c r="O12" s="17">
        <f t="shared" si="4"/>
        <v>22.564382138586033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103209086</v>
      </c>
      <c r="E13" s="21">
        <f t="shared" si="7"/>
        <v>2729000</v>
      </c>
      <c r="F13" s="21">
        <f t="shared" si="7"/>
        <v>0</v>
      </c>
      <c r="G13" s="21">
        <f t="shared" si="7"/>
        <v>100480086</v>
      </c>
      <c r="H13" s="21">
        <f t="shared" si="7"/>
        <v>6291090.6899999995</v>
      </c>
      <c r="I13" s="21">
        <f t="shared" si="7"/>
        <v>912500</v>
      </c>
      <c r="J13" s="21">
        <f t="shared" si="7"/>
        <v>0</v>
      </c>
      <c r="K13" s="21">
        <f t="shared" si="7"/>
        <v>5378590.6899999995</v>
      </c>
      <c r="L13" s="100">
        <f t="shared" si="2"/>
        <v>6.095481448212805</v>
      </c>
      <c r="M13" s="100">
        <f t="shared" si="3"/>
        <v>33.437156467570539</v>
      </c>
      <c r="N13" s="100"/>
      <c r="O13" s="100">
        <f t="shared" si="4"/>
        <v>5.3528922039338216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44265534</v>
      </c>
      <c r="E14" s="16">
        <v>2729000</v>
      </c>
      <c r="F14" s="16">
        <v>0</v>
      </c>
      <c r="G14" s="16">
        <v>41536534</v>
      </c>
      <c r="H14" s="17">
        <f>SUM(I14:K14)</f>
        <v>3844457</v>
      </c>
      <c r="I14" s="17">
        <v>912500</v>
      </c>
      <c r="J14" s="17">
        <v>0</v>
      </c>
      <c r="K14" s="17">
        <v>2931957</v>
      </c>
      <c r="L14" s="17">
        <f t="shared" si="2"/>
        <v>8.6849895451391141</v>
      </c>
      <c r="M14" s="17">
        <f t="shared" si="3"/>
        <v>33.437156467570539</v>
      </c>
      <c r="N14" s="17"/>
      <c r="O14" s="17">
        <f t="shared" si="4"/>
        <v>7.058742551797895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24724961</v>
      </c>
      <c r="E15" s="16">
        <v>0</v>
      </c>
      <c r="F15" s="16">
        <v>0</v>
      </c>
      <c r="G15" s="16">
        <v>24724961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2"/>
        <v>0</v>
      </c>
      <c r="M15" s="17">
        <v>0</v>
      </c>
      <c r="N15" s="17"/>
      <c r="O15" s="17">
        <f t="shared" si="4"/>
        <v>0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2446633.69</v>
      </c>
      <c r="I16" s="17">
        <v>0</v>
      </c>
      <c r="J16" s="17">
        <v>0</v>
      </c>
      <c r="K16" s="17">
        <v>2446633.69</v>
      </c>
      <c r="L16" s="17">
        <f t="shared" si="2"/>
        <v>7.1500129564072354</v>
      </c>
      <c r="M16" s="17">
        <v>0</v>
      </c>
      <c r="N16" s="17"/>
      <c r="O16" s="17">
        <f t="shared" si="4"/>
        <v>7.1500129564072354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20160600</v>
      </c>
      <c r="E17" s="21">
        <f t="shared" ref="E17:K17" si="8">E18</f>
        <v>0</v>
      </c>
      <c r="F17" s="21">
        <f t="shared" si="8"/>
        <v>0</v>
      </c>
      <c r="G17" s="21">
        <f t="shared" si="8"/>
        <v>20160600</v>
      </c>
      <c r="H17" s="21">
        <f t="shared" si="8"/>
        <v>3935578.57</v>
      </c>
      <c r="I17" s="21">
        <f t="shared" si="8"/>
        <v>0</v>
      </c>
      <c r="J17" s="21">
        <f t="shared" si="8"/>
        <v>0</v>
      </c>
      <c r="K17" s="21">
        <f t="shared" si="8"/>
        <v>3935578.57</v>
      </c>
      <c r="L17" s="100">
        <f t="shared" si="2"/>
        <v>19.52113811096892</v>
      </c>
      <c r="M17" s="100">
        <v>0</v>
      </c>
      <c r="N17" s="100"/>
      <c r="O17" s="100">
        <f t="shared" si="4"/>
        <v>19.52113811096892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20160600</v>
      </c>
      <c r="E18" s="16">
        <v>0</v>
      </c>
      <c r="F18" s="16">
        <v>0</v>
      </c>
      <c r="G18" s="16">
        <v>20160600</v>
      </c>
      <c r="H18" s="17">
        <f>SUM(I18:K18)</f>
        <v>3935578.57</v>
      </c>
      <c r="I18" s="17">
        <v>0</v>
      </c>
      <c r="J18" s="17">
        <v>0</v>
      </c>
      <c r="K18" s="17">
        <v>3935578.57</v>
      </c>
      <c r="L18" s="17">
        <f t="shared" si="2"/>
        <v>19.52113811096892</v>
      </c>
      <c r="M18" s="17">
        <v>0</v>
      </c>
      <c r="N18" s="17"/>
      <c r="O18" s="17">
        <f t="shared" si="4"/>
        <v>19.52113811096892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2019-11-29T05:14:40Z</cp:lastPrinted>
  <dcterms:created xsi:type="dcterms:W3CDTF">2012-05-22T08:33:39Z</dcterms:created>
  <dcterms:modified xsi:type="dcterms:W3CDTF">2019-12-02T04:17:25Z</dcterms:modified>
</cp:coreProperties>
</file>