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5.10.2019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D71" i="1"/>
  <c r="D11" i="1" l="1"/>
  <c r="C11" i="1"/>
  <c r="D72" i="1" l="1"/>
  <c r="C72" i="1"/>
  <c r="D73" i="1"/>
  <c r="C73" i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D53" i="1" s="1"/>
  <c r="C61" i="1"/>
  <c r="D60" i="1"/>
  <c r="C60" i="1"/>
  <c r="D59" i="1"/>
  <c r="C59" i="1"/>
  <c r="D58" i="1"/>
  <c r="C58" i="1"/>
  <c r="D57" i="1"/>
  <c r="C57" i="1"/>
  <c r="D54" i="1"/>
  <c r="C54" i="1"/>
  <c r="D52" i="1"/>
  <c r="C52" i="1"/>
  <c r="D51" i="1"/>
  <c r="C51" i="1"/>
  <c r="D50" i="1"/>
  <c r="C50" i="1"/>
  <c r="D48" i="1"/>
  <c r="C48" i="1"/>
  <c r="D47" i="1"/>
  <c r="C47" i="1"/>
  <c r="D44" i="1"/>
  <c r="C44" i="1"/>
  <c r="D43" i="1"/>
  <c r="C43" i="1"/>
  <c r="D42" i="1"/>
  <c r="C42" i="1"/>
  <c r="D37" i="1"/>
  <c r="C37" i="1"/>
  <c r="D36" i="1"/>
  <c r="C36" i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D46" i="1" l="1"/>
  <c r="C35" i="1"/>
  <c r="C10" i="1"/>
  <c r="D49" i="1"/>
  <c r="C53" i="1"/>
  <c r="C49" i="1"/>
  <c r="C46" i="1"/>
  <c r="D10" i="1"/>
  <c r="D35" i="1"/>
  <c r="C34" i="1" l="1"/>
  <c r="D34" i="1"/>
  <c r="D9" i="1" s="1"/>
  <c r="D74" i="1" s="1"/>
  <c r="C9" i="1"/>
  <c r="C74" i="1" s="1"/>
</calcChain>
</file>

<file path=xl/sharedStrings.xml><?xml version="1.0" encoding="utf-8"?>
<sst xmlns="http://schemas.openxmlformats.org/spreadsheetml/2006/main" count="140" uniqueCount="140">
  <si>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</si>
  <si>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</si>
  <si>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</si>
  <si>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</si>
  <si>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</si>
  <si>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</si>
  <si>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</si>
  <si>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</si>
  <si>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</si>
  <si>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</si>
  <si>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</si>
  <si>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</si>
  <si>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</si>
  <si>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</si>
  <si>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</si>
  <si>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</si>
  <si>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</si>
  <si>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</si>
  <si>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</si>
  <si>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</si>
  <si>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</si>
  <si>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</si>
  <si>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</si>
  <si>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</si>
  <si>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</si>
  <si>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</si>
  <si>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</si>
  <si>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</si>
  <si>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</si>
  <si>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</si>
  <si>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</si>
  <si>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</si>
  <si>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</si>
  <si>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</si>
  <si>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</si>
  <si>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</si>
  <si>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</si>
  <si>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</si>
  <si>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</si>
  <si>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</si>
  <si>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</si>
  <si>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</si>
  <si>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</si>
  <si>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</si>
  <si>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</si>
  <si>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</si>
  <si>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</si>
  <si>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</si>
  <si>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</si>
  <si>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</si>
  <si>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</si>
  <si>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</si>
  <si>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</si>
  <si>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</si>
  <si>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</si>
  <si>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</si>
  <si>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</si>
  <si>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</si>
  <si>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</si>
  <si>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</si>
  <si>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</si>
  <si>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</si>
  <si>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</si>
  <si>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</si>
  <si>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</si>
  <si>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</si>
  <si>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</si>
  <si>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</si>
  <si>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</si>
  <si>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</si>
  <si>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</si>
  <si>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</si>
  <si>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</si>
  <si>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</si>
  <si>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</si>
  <si>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</si>
  <si>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</si>
  <si>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</si>
  <si>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</si>
  <si>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</si>
  <si>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</si>
  <si>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</si>
  <si>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</si>
  <si>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</si>
  <si>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</si>
  <si>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</si>
  <si>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</si>
  <si>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</si>
  <si>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</si>
  <si>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</si>
  <si>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</si>
  <si>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</si>
  <si>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</si>
  <si>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</si>
  <si>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</si>
  <si>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</si>
  <si>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</si>
  <si>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</si>
  <si>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</si>
  <si>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</si>
  <si>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</si>
  <si>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</si>
  <si>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</si>
  <si>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</si>
  <si>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</si>
  <si>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</si>
  <si>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</si>
  <si>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</si>
  <si>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</si>
  <si>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</si>
  <si>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</si>
  <si>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</si>
  <si>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</si>
  <si>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</si>
  <si>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</si>
  <si>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</si>
  <si>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</si>
  <si>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</si>
  <si>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</si>
  <si>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</si>
  <si>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</si>
  <si>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</si>
  <si>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</si>
  <si>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</si>
  <si>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</si>
  <si>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</si>
  <si>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</si>
  <si>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</si>
  <si>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</si>
  <si>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</si>
  <si>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</si>
  <si>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</si>
  <si>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</si>
  <si>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</si>
  <si>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</si>
  <si>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</si>
  <si>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</si>
  <si>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000 1 14 02000 00 0000 000</t>
  </si>
  <si>
    <t>от 26.12.2018 № 514-VI</t>
  </si>
  <si>
    <t>(в ред. Решений Думы от 30.01.2019 №527-VI, от 20.02.2019 №541-VI, от 27.03.2019 №568-VI,                         от 24.06.2019 №617-VI, от 10.09.2019 №621-VI, от 23.10.2019 №661-VI)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</si>
</sst>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" fontId="3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zoomScale="75" zoomScaleNormal="75" zoomScaleSheetLayoutView="75" workbookViewId="0">
      <selection activeCell="B6" sqref="B6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136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4" t="s">
        <v>2</v>
      </c>
      <c r="B5" s="44"/>
      <c r="C5" s="44"/>
      <c r="D5" s="44"/>
    </row>
    <row r="6" spans="1:4" ht="37.5" x14ac:dyDescent="0.3">
      <c r="A6" s="4"/>
      <c r="B6" s="45" t="s">
        <v>139</v>
      </c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2900701080</v>
      </c>
      <c r="D9" s="16">
        <f>D10+D34</f>
        <v>2855384350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2525657680</v>
      </c>
      <c r="D10" s="16">
        <f>D11+D18+D26+D31+D12</f>
        <v>2480057250</v>
      </c>
    </row>
    <row r="11" spans="1:4" ht="22.5" customHeight="1" x14ac:dyDescent="0.3">
      <c r="A11" s="19" t="s">
        <v>11</v>
      </c>
      <c r="B11" s="20" t="s">
        <v>12</v>
      </c>
      <c r="C11" s="21">
        <f>1884385680+79000000</f>
        <v>1963385680</v>
      </c>
      <c r="D11" s="22">
        <f>1873434000+44351250</f>
        <v>1917785250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137</v>
      </c>
      <c r="B51" s="36" t="s">
        <v>90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91</v>
      </c>
      <c r="B52" s="38" t="s">
        <v>92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93</v>
      </c>
      <c r="B53" s="28" t="s">
        <v>94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95</v>
      </c>
      <c r="B54" s="39" t="s">
        <v>96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97</v>
      </c>
      <c r="B55" s="29" t="s">
        <v>98</v>
      </c>
      <c r="C55" s="22">
        <v>80000</v>
      </c>
      <c r="D55" s="22">
        <v>80000</v>
      </c>
    </row>
    <row r="56" spans="1:4" ht="56.25" x14ac:dyDescent="0.3">
      <c r="A56" s="19" t="s">
        <v>99</v>
      </c>
      <c r="B56" s="29" t="s">
        <v>100</v>
      </c>
      <c r="C56" s="22">
        <v>40000</v>
      </c>
      <c r="D56" s="22">
        <v>40000</v>
      </c>
    </row>
    <row r="57" spans="1:4" ht="42" customHeight="1" x14ac:dyDescent="0.3">
      <c r="A57" s="19" t="s">
        <v>101</v>
      </c>
      <c r="B57" s="29" t="s">
        <v>102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103</v>
      </c>
      <c r="B58" s="29" t="s">
        <v>104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105</v>
      </c>
      <c r="B59" s="29" t="s">
        <v>106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107</v>
      </c>
      <c r="B60" s="29" t="s">
        <v>108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109</v>
      </c>
      <c r="B61" s="29" t="s">
        <v>110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111</v>
      </c>
      <c r="B62" s="29" t="s">
        <v>112</v>
      </c>
      <c r="C62" s="22">
        <v>500000</v>
      </c>
      <c r="D62" s="22">
        <v>500000</v>
      </c>
    </row>
    <row r="63" spans="1:4" ht="18.75" x14ac:dyDescent="0.3">
      <c r="A63" s="19" t="s">
        <v>113</v>
      </c>
      <c r="B63" s="29" t="s">
        <v>114</v>
      </c>
      <c r="C63" s="22">
        <v>1000000</v>
      </c>
      <c r="D63" s="22">
        <v>1000000</v>
      </c>
    </row>
    <row r="64" spans="1:4" ht="56.25" x14ac:dyDescent="0.3">
      <c r="A64" s="19" t="s">
        <v>115</v>
      </c>
      <c r="B64" s="29" t="s">
        <v>116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117</v>
      </c>
      <c r="B65" s="29" t="s">
        <v>118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119</v>
      </c>
      <c r="B66" s="29" t="s">
        <v>120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121</v>
      </c>
      <c r="B67" s="29" t="s">
        <v>122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123</v>
      </c>
      <c r="B68" s="18" t="s">
        <v>124</v>
      </c>
      <c r="C68" s="15">
        <f>C69</f>
        <v>4652244300</v>
      </c>
      <c r="D68" s="16">
        <f>D69</f>
        <v>4534676600</v>
      </c>
    </row>
    <row r="69" spans="1:4" s="17" customFormat="1" ht="18.75" x14ac:dyDescent="0.3">
      <c r="A69" s="13" t="s">
        <v>125</v>
      </c>
      <c r="B69" s="18" t="s">
        <v>126</v>
      </c>
      <c r="C69" s="15">
        <f>C71+C72+C73+C70</f>
        <v>4652244300</v>
      </c>
      <c r="D69" s="16">
        <f>D71+D72+D73+D70</f>
        <v>4534676600</v>
      </c>
    </row>
    <row r="70" spans="1:4" s="17" customFormat="1" ht="18.75" x14ac:dyDescent="0.3">
      <c r="A70" s="40" t="s">
        <v>127</v>
      </c>
      <c r="B70" s="29" t="s">
        <v>128</v>
      </c>
      <c r="C70" s="21">
        <v>901836600</v>
      </c>
      <c r="D70" s="21">
        <v>924893000</v>
      </c>
    </row>
    <row r="71" spans="1:4" ht="18.75" x14ac:dyDescent="0.3">
      <c r="A71" s="19" t="s">
        <v>129</v>
      </c>
      <c r="B71" s="29" t="s">
        <v>130</v>
      </c>
      <c r="C71" s="21">
        <f>607462700+41500+837000+615800-1853500</f>
        <v>607103500</v>
      </c>
      <c r="D71" s="22">
        <f>477057700+41500</f>
        <v>477099200</v>
      </c>
    </row>
    <row r="72" spans="1:4" ht="18.75" x14ac:dyDescent="0.3">
      <c r="A72" s="19" t="s">
        <v>131</v>
      </c>
      <c r="B72" s="29" t="s">
        <v>132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133</v>
      </c>
      <c r="B73" s="29" t="s">
        <v>134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135</v>
      </c>
      <c r="C74" s="15">
        <f>C9+C68</f>
        <v>7552945380</v>
      </c>
      <c r="D74" s="16">
        <f>D9+D68</f>
        <v>7390060950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  <row r="86" spans="2:2" x14ac:dyDescent="0.3">
      <c r="B86" s="43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2019-08-19T08:11:03Z</cp:lastPrinted>
  <dcterms:created xsi:type="dcterms:W3CDTF">2018-12-18T05:10:32Z</dcterms:created>
  <dcterms:modified xsi:type="dcterms:W3CDTF">2019-10-23T12:37:06Z</dcterms:modified>
</cp:coreProperties>
</file>