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.51\обмен\Пресс-служба\ДФ\1 квартал\"/>
    </mc:Choice>
  </mc:AlternateContent>
  <bookViews>
    <workbookView xWindow="0" yWindow="0" windowWidth="28800" windowHeight="12330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анализ!$4:$4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" i="1"/>
  <c r="L6" i="1" l="1"/>
  <c r="L7" i="1"/>
  <c r="L8" i="1"/>
  <c r="L9" i="1"/>
  <c r="L11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2" i="1"/>
  <c r="L33" i="1"/>
  <c r="L34" i="1"/>
  <c r="L35" i="1"/>
  <c r="L36" i="1"/>
  <c r="L37" i="1"/>
  <c r="L38" i="1"/>
  <c r="L39" i="1"/>
  <c r="L40" i="1"/>
  <c r="L43" i="1"/>
  <c r="L44" i="1"/>
  <c r="L45" i="1"/>
  <c r="L46" i="1"/>
  <c r="L47" i="1"/>
  <c r="L48" i="1"/>
  <c r="L49" i="1"/>
  <c r="L50" i="1"/>
  <c r="L51" i="1"/>
  <c r="L52" i="1"/>
  <c r="L53" i="1"/>
  <c r="L54" i="1"/>
  <c r="L5" i="1"/>
  <c r="I6" i="1" l="1"/>
  <c r="I7" i="1"/>
  <c r="I8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2" i="1"/>
  <c r="I33" i="1"/>
  <c r="I34" i="1"/>
  <c r="I35" i="1"/>
  <c r="I36" i="1"/>
  <c r="I37" i="1"/>
  <c r="I38" i="1"/>
  <c r="I39" i="1"/>
  <c r="I40" i="1"/>
  <c r="I43" i="1"/>
  <c r="I44" i="1"/>
  <c r="I45" i="1"/>
  <c r="I46" i="1"/>
  <c r="I47" i="1"/>
  <c r="I48" i="1"/>
  <c r="I49" i="1"/>
  <c r="I50" i="1"/>
  <c r="I51" i="1"/>
  <c r="I52" i="1"/>
  <c r="I53" i="1"/>
  <c r="I54" i="1"/>
  <c r="I5" i="1"/>
  <c r="G6" i="1" l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H5" i="1"/>
  <c r="G5" i="1"/>
</calcChain>
</file>

<file path=xl/sharedStrings.xml><?xml version="1.0" encoding="utf-8"?>
<sst xmlns="http://schemas.openxmlformats.org/spreadsheetml/2006/main" count="113" uniqueCount="113">
  <si>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</si>
  <si>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</si>
  <si>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</si>
  <si>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</si>
  <si>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</si>
  <si>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</si>
  <si>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</si>
  <si>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</si>
  <si>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</si>
  <si>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</si>
  <si>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</si>
  <si>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</si>
  <si>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</si>
  <si>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</si>
  <si>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</si>
  <si>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</si>
  <si>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</si>
  <si>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</si>
  <si>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</si>
  <si>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</si>
  <si>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</si>
  <si>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</si>
  <si>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</si>
  <si>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</si>
  <si>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</si>
  <si>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</si>
  <si>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</si>
  <si>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</si>
  <si>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</si>
  <si>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</si>
  <si>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</si>
  <si>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</si>
  <si>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</si>
  <si>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</si>
  <si>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</si>
  <si>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</si>
  <si>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</si>
  <si>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</si>
  <si>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</si>
  <si>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</si>
  <si>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</si>
  <si>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</si>
  <si>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</si>
  <si>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</si>
  <si>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</si>
  <si>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</si>
  <si>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</si>
  <si>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</si>
  <si>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</si>
  <si>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</si>
  <si>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</si>
  <si>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</si>
  <si>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</si>
  <si>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</si>
  <si>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</si>
  <si>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</si>
  <si>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</si>
  <si>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</si>
  <si>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</si>
  <si>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</si>
  <si>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</si>
  <si>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</si>
  <si>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</si>
  <si>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</si>
  <si>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</si>
  <si>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</si>
  <si>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</si>
  <si>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</si>
  <si>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</si>
  <si>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</si>
  <si>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</si>
  <si>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</si>
  <si>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</si>
  <si>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</si>
  <si>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</si>
  <si>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</si>
  <si>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</si>
  <si>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</si>
  <si>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</si>
  <si>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</si>
  <si>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</si>
  <si>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</si>
  <si>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</si>
  <si>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</si>
  <si>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</si>
  <si>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</si>
  <si>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</si>
  <si>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</si>
  <si>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</si>
  <si>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</si>
  <si>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</si>
  <si>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</si>
  <si>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</si>
  <si>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</si>
  <si>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</si>
  <si>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</si>
  <si>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</si>
  <si>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</si>
  <si>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</si>
  <si>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</si>
  <si>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</si>
  <si>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</si>
  <si>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</si>
  <si>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>Анализ исполнения расходов бюджета города Нефтеюганска за 1 квартал 2019 года по разделам, подразделам классификации расходов</t>
  </si>
  <si>
    <t>Первоначальный план на 2019 год, руб.</t>
  </si>
  <si>
    <t>Уточненный план на 2019 год, руб.</t>
  </si>
  <si>
    <t xml:space="preserve">План 1 квартала  2019 года </t>
  </si>
  <si>
    <t>% исполнения к уточненному плану (гр.6/гр.4)*100</t>
  </si>
  <si>
    <t>% исполнения к плану 1 квартала 2019 года  (гр.6/гр.5)*100</t>
  </si>
  <si>
    <t>% исполнения к первоначаль-ному плану (гр.6/гр.3)*100</t>
  </si>
  <si>
    <t xml:space="preserve">Отклонение от первоначального плана, руб.                   (гр.3-гр.6) </t>
  </si>
  <si>
    <t xml:space="preserve">Отклонение от уточненного плана,  руб.                   (гр.4-гр.6) </t>
  </si>
  <si>
    <t xml:space="preserve">Отклонение от плана                              1 квартала 2019 года, руб.                   (гр.5-гр.6)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</si>
</sst>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/>
    </xf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" fontId="0" fillId="0" borderId="1" xfId="0" applyNumberFormat="1" applyBorder="1"/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K56"/>
  <sheetViews>
    <sheetView tabSelected="1" zoomScale="75" zoomScaleNormal="75" workbookViewId="0">
      <selection activeCell="N3" sqref="N3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16.7109375" style="6" customWidth="1"/>
    <col min="4" max="5" width="20.28515625" style="1" customWidth="1"/>
    <col min="6" max="6" width="20.42578125" style="1" customWidth="1"/>
    <col min="7" max="7" width="20.140625" style="1" customWidth="1"/>
    <col min="8" max="8" width="20.28515625" style="1" customWidth="1"/>
    <col min="9" max="9" width="18.28515625" style="1" customWidth="1"/>
    <col min="10" max="10" width="17.7109375" style="1" customWidth="1"/>
    <col min="11" max="11" width="17.5703125" style="1" customWidth="1"/>
    <col min="12" max="12" width="17.140625" style="1" customWidth="1"/>
    <col min="13" max="16384" width="9.140625" style="1"/>
  </cols>
  <sheetData>
    <row r="1" spans="1:245" customFormat="1" ht="36" customHeight="1" x14ac:dyDescent="0.2">
      <c r="A1" s="20" t="s">
        <v>103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245" customFormat="1" x14ac:dyDescent="0.3">
      <c r="A2" s="1"/>
      <c r="B2" s="1"/>
      <c r="C2" s="11"/>
      <c r="D2" s="5"/>
      <c r="E2" s="5"/>
      <c r="G2" s="6"/>
      <c r="K2" s="5"/>
      <c r="L2" s="5"/>
    </row>
    <row r="3" spans="1:245" customFormat="1" ht="78.75" x14ac:dyDescent="0.3">
      <c r="A3" s="7" t="s">
        <v>101</v>
      </c>
      <c r="B3" s="7" t="s">
        <v>100</v>
      </c>
      <c r="C3" s="8" t="s">
        <v>104</v>
      </c>
      <c r="D3" s="9" t="s">
        <v>105</v>
      </c>
      <c r="E3" s="9" t="s">
        <v>106</v>
      </c>
      <c r="F3" s="9" t="s">
        <v>102</v>
      </c>
      <c r="G3" s="9" t="s">
        <v>110</v>
      </c>
      <c r="H3" s="9" t="s">
        <v>111</v>
      </c>
      <c r="I3" s="9" t="s">
        <v>112</v>
      </c>
      <c r="J3" s="9" t="s">
        <v>109</v>
      </c>
      <c r="K3" s="9" t="s">
        <v>107</v>
      </c>
      <c r="L3" s="9" t="s">
        <v>108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customFormat="1" x14ac:dyDescent="0.3">
      <c r="A4" s="4">
        <v>1</v>
      </c>
      <c r="B4" s="4">
        <v>2</v>
      </c>
      <c r="C4" s="12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x14ac:dyDescent="0.3">
      <c r="A5" s="3" t="s">
        <v>99</v>
      </c>
      <c r="B5" s="2" t="s">
        <v>98</v>
      </c>
      <c r="C5" s="13">
        <v>7193792262</v>
      </c>
      <c r="D5" s="15">
        <v>9375284607.0400009</v>
      </c>
      <c r="E5" s="15">
        <v>1569135204.3399999</v>
      </c>
      <c r="F5" s="15">
        <v>1229306861.5899999</v>
      </c>
      <c r="G5" s="17">
        <f>C5-F5</f>
        <v>5964485400.4099998</v>
      </c>
      <c r="H5" s="17">
        <f>D5-F5</f>
        <v>8145977745.4500008</v>
      </c>
      <c r="I5" s="17">
        <f>E5-F5</f>
        <v>339828342.75</v>
      </c>
      <c r="J5" s="17">
        <f>F5/C5*100</f>
        <v>17.088439821700259</v>
      </c>
      <c r="K5" s="18">
        <f>F5/D5*100</f>
        <v>13.11220846209725</v>
      </c>
      <c r="L5" s="18">
        <f>F5/E5*100</f>
        <v>78.342953379027875</v>
      </c>
    </row>
    <row r="6" spans="1:245" x14ac:dyDescent="0.3">
      <c r="A6" s="3" t="s">
        <v>97</v>
      </c>
      <c r="B6" s="2" t="s">
        <v>96</v>
      </c>
      <c r="C6" s="13">
        <v>660868150</v>
      </c>
      <c r="D6" s="15">
        <v>680251073</v>
      </c>
      <c r="E6" s="15">
        <v>165104834.34</v>
      </c>
      <c r="F6" s="15">
        <v>124427240.67</v>
      </c>
      <c r="G6" s="17">
        <f t="shared" ref="G6:G54" si="0">C6-F6</f>
        <v>536440909.32999998</v>
      </c>
      <c r="H6" s="17">
        <f t="shared" ref="H6:H54" si="1">D6-F6</f>
        <v>555823832.33000004</v>
      </c>
      <c r="I6" s="17">
        <f t="shared" ref="I6:I54" si="2">E6-F6</f>
        <v>40677593.670000002</v>
      </c>
      <c r="J6" s="17">
        <f t="shared" ref="J6:J54" si="3">F6/C6*100</f>
        <v>18.827846472855441</v>
      </c>
      <c r="K6" s="18">
        <f t="shared" ref="K6:K54" si="4">F6/D6*100</f>
        <v>18.291369996854087</v>
      </c>
      <c r="L6" s="18">
        <f t="shared" ref="L6:L54" si="5">F6/E6*100</f>
        <v>75.36256655802535</v>
      </c>
    </row>
    <row r="7" spans="1:245" ht="56.25" x14ac:dyDescent="0.3">
      <c r="A7" s="3" t="s">
        <v>95</v>
      </c>
      <c r="B7" s="2" t="s">
        <v>94</v>
      </c>
      <c r="C7" s="13">
        <v>5633400</v>
      </c>
      <c r="D7" s="15">
        <v>5633400</v>
      </c>
      <c r="E7" s="15">
        <v>1116000</v>
      </c>
      <c r="F7" s="15">
        <v>810127.35999999999</v>
      </c>
      <c r="G7" s="17">
        <f t="shared" si="0"/>
        <v>4823272.6399999997</v>
      </c>
      <c r="H7" s="17">
        <f t="shared" si="1"/>
        <v>4823272.6399999997</v>
      </c>
      <c r="I7" s="17">
        <f t="shared" si="2"/>
        <v>305872.64000000001</v>
      </c>
      <c r="J7" s="17">
        <f t="shared" si="3"/>
        <v>14.380788866403948</v>
      </c>
      <c r="K7" s="18">
        <f t="shared" si="4"/>
        <v>14.380788866403948</v>
      </c>
      <c r="L7" s="18">
        <f t="shared" si="5"/>
        <v>72.592057347670249</v>
      </c>
    </row>
    <row r="8" spans="1:245" ht="75" x14ac:dyDescent="0.3">
      <c r="A8" s="3" t="s">
        <v>93</v>
      </c>
      <c r="B8" s="2" t="s">
        <v>92</v>
      </c>
      <c r="C8" s="15">
        <v>30531300</v>
      </c>
      <c r="D8" s="15">
        <v>30531300</v>
      </c>
      <c r="E8" s="15">
        <v>8817720</v>
      </c>
      <c r="F8" s="15">
        <v>5875028.8300000001</v>
      </c>
      <c r="G8" s="17">
        <f t="shared" si="0"/>
        <v>24656271.170000002</v>
      </c>
      <c r="H8" s="17">
        <f t="shared" si="1"/>
        <v>24656271.170000002</v>
      </c>
      <c r="I8" s="17">
        <f t="shared" si="2"/>
        <v>2942691.17</v>
      </c>
      <c r="J8" s="17">
        <f t="shared" si="3"/>
        <v>19.24264223927576</v>
      </c>
      <c r="K8" s="18">
        <f t="shared" si="4"/>
        <v>19.24264223927576</v>
      </c>
      <c r="L8" s="18">
        <f t="shared" si="5"/>
        <v>66.62752763752988</v>
      </c>
    </row>
    <row r="9" spans="1:245" ht="75" x14ac:dyDescent="0.3">
      <c r="A9" s="3" t="s">
        <v>91</v>
      </c>
      <c r="B9" s="2" t="s">
        <v>90</v>
      </c>
      <c r="C9" s="13">
        <v>190146700</v>
      </c>
      <c r="D9" s="15">
        <v>200777505</v>
      </c>
      <c r="E9" s="15">
        <v>44312745</v>
      </c>
      <c r="F9" s="15">
        <v>37082640.759999998</v>
      </c>
      <c r="G9" s="17">
        <f t="shared" si="0"/>
        <v>153064059.24000001</v>
      </c>
      <c r="H9" s="17">
        <f t="shared" si="1"/>
        <v>163694864.24000001</v>
      </c>
      <c r="I9" s="17">
        <f t="shared" si="2"/>
        <v>7230104.2400000021</v>
      </c>
      <c r="J9" s="17">
        <f t="shared" si="3"/>
        <v>19.502121656594618</v>
      </c>
      <c r="K9" s="18">
        <f t="shared" si="4"/>
        <v>18.469519660581497</v>
      </c>
      <c r="L9" s="18">
        <f t="shared" si="5"/>
        <v>83.683917031093429</v>
      </c>
    </row>
    <row r="10" spans="1:245" x14ac:dyDescent="0.3">
      <c r="A10" s="3" t="s">
        <v>89</v>
      </c>
      <c r="B10" s="2" t="s">
        <v>88</v>
      </c>
      <c r="C10" s="13">
        <v>15400</v>
      </c>
      <c r="D10" s="15">
        <v>15400</v>
      </c>
      <c r="E10" s="15"/>
      <c r="F10" s="15"/>
      <c r="G10" s="17">
        <f t="shared" si="0"/>
        <v>15400</v>
      </c>
      <c r="H10" s="17">
        <f t="shared" si="1"/>
        <v>15400</v>
      </c>
      <c r="I10" s="17"/>
      <c r="J10" s="17">
        <f t="shared" si="3"/>
        <v>0</v>
      </c>
      <c r="K10" s="18">
        <f t="shared" si="4"/>
        <v>0</v>
      </c>
      <c r="L10" s="18"/>
    </row>
    <row r="11" spans="1:245" ht="56.25" x14ac:dyDescent="0.3">
      <c r="A11" s="3" t="s">
        <v>87</v>
      </c>
      <c r="B11" s="2" t="s">
        <v>86</v>
      </c>
      <c r="C11" s="13">
        <v>79668400</v>
      </c>
      <c r="D11" s="15">
        <v>79668400</v>
      </c>
      <c r="E11" s="15">
        <v>19784017.34</v>
      </c>
      <c r="F11" s="15">
        <v>15950654.26</v>
      </c>
      <c r="G11" s="17">
        <f t="shared" si="0"/>
        <v>63717745.740000002</v>
      </c>
      <c r="H11" s="17">
        <f t="shared" si="1"/>
        <v>63717745.740000002</v>
      </c>
      <c r="I11" s="17">
        <f t="shared" si="2"/>
        <v>3833363.08</v>
      </c>
      <c r="J11" s="17">
        <f t="shared" si="3"/>
        <v>20.021306138945931</v>
      </c>
      <c r="K11" s="18">
        <f t="shared" si="4"/>
        <v>20.021306138945931</v>
      </c>
      <c r="L11" s="18">
        <f t="shared" si="5"/>
        <v>80.623939950509566</v>
      </c>
    </row>
    <row r="12" spans="1:245" x14ac:dyDescent="0.3">
      <c r="A12" s="3" t="s">
        <v>85</v>
      </c>
      <c r="B12" s="2" t="s">
        <v>84</v>
      </c>
      <c r="C12" s="13">
        <v>5000000</v>
      </c>
      <c r="D12" s="15">
        <v>5000000</v>
      </c>
      <c r="E12" s="15">
        <v>1250000</v>
      </c>
      <c r="F12" s="15"/>
      <c r="G12" s="17">
        <f t="shared" si="0"/>
        <v>5000000</v>
      </c>
      <c r="H12" s="17">
        <f t="shared" si="1"/>
        <v>5000000</v>
      </c>
      <c r="I12" s="17">
        <f t="shared" si="2"/>
        <v>1250000</v>
      </c>
      <c r="J12" s="17">
        <f t="shared" si="3"/>
        <v>0</v>
      </c>
      <c r="K12" s="18">
        <f t="shared" si="4"/>
        <v>0</v>
      </c>
      <c r="L12" s="18"/>
    </row>
    <row r="13" spans="1:245" x14ac:dyDescent="0.3">
      <c r="A13" s="3" t="s">
        <v>83</v>
      </c>
      <c r="B13" s="2" t="s">
        <v>82</v>
      </c>
      <c r="C13" s="13">
        <v>349872950</v>
      </c>
      <c r="D13" s="15">
        <v>358625068</v>
      </c>
      <c r="E13" s="15">
        <v>89824352</v>
      </c>
      <c r="F13" s="15">
        <v>64708789.460000001</v>
      </c>
      <c r="G13" s="17">
        <f t="shared" si="0"/>
        <v>285164160.54000002</v>
      </c>
      <c r="H13" s="17">
        <f t="shared" si="1"/>
        <v>293916278.54000002</v>
      </c>
      <c r="I13" s="17">
        <f t="shared" si="2"/>
        <v>25115562.539999999</v>
      </c>
      <c r="J13" s="17">
        <f t="shared" si="3"/>
        <v>18.494939222937926</v>
      </c>
      <c r="K13" s="18">
        <f t="shared" si="4"/>
        <v>18.043576769708693</v>
      </c>
      <c r="L13" s="18">
        <f t="shared" si="5"/>
        <v>72.039249957517086</v>
      </c>
    </row>
    <row r="14" spans="1:245" ht="37.5" x14ac:dyDescent="0.3">
      <c r="A14" s="3" t="s">
        <v>81</v>
      </c>
      <c r="B14" s="2" t="s">
        <v>80</v>
      </c>
      <c r="C14" s="13">
        <v>40793300</v>
      </c>
      <c r="D14" s="15">
        <v>41361960</v>
      </c>
      <c r="E14" s="15">
        <v>8952732</v>
      </c>
      <c r="F14" s="15">
        <v>6033213.0899999999</v>
      </c>
      <c r="G14" s="17">
        <f t="shared" si="0"/>
        <v>34760086.909999996</v>
      </c>
      <c r="H14" s="17">
        <f t="shared" si="1"/>
        <v>35328746.909999996</v>
      </c>
      <c r="I14" s="17">
        <f t="shared" si="2"/>
        <v>2919518.91</v>
      </c>
      <c r="J14" s="17">
        <f t="shared" si="3"/>
        <v>14.789715688605726</v>
      </c>
      <c r="K14" s="18">
        <f t="shared" si="4"/>
        <v>14.586381037068843</v>
      </c>
      <c r="L14" s="18">
        <f t="shared" si="5"/>
        <v>67.389631343817726</v>
      </c>
    </row>
    <row r="15" spans="1:245" x14ac:dyDescent="0.3">
      <c r="A15" s="3" t="s">
        <v>79</v>
      </c>
      <c r="B15" s="2" t="s">
        <v>78</v>
      </c>
      <c r="C15" s="13">
        <v>10463100</v>
      </c>
      <c r="D15" s="15">
        <v>11014700</v>
      </c>
      <c r="E15" s="15">
        <v>2681370</v>
      </c>
      <c r="F15" s="15">
        <v>1928985.65</v>
      </c>
      <c r="G15" s="17">
        <f t="shared" si="0"/>
        <v>8534114.3499999996</v>
      </c>
      <c r="H15" s="17">
        <f t="shared" si="1"/>
        <v>9085714.3499999996</v>
      </c>
      <c r="I15" s="17">
        <f t="shared" si="2"/>
        <v>752384.35000000009</v>
      </c>
      <c r="J15" s="17">
        <f t="shared" si="3"/>
        <v>18.436081562825549</v>
      </c>
      <c r="K15" s="18">
        <f t="shared" si="4"/>
        <v>17.512829673073256</v>
      </c>
      <c r="L15" s="18">
        <f t="shared" si="5"/>
        <v>71.940301040139914</v>
      </c>
    </row>
    <row r="16" spans="1:245" ht="56.25" x14ac:dyDescent="0.3">
      <c r="A16" s="3" t="s">
        <v>77</v>
      </c>
      <c r="B16" s="2" t="s">
        <v>76</v>
      </c>
      <c r="C16" s="13">
        <v>27036900</v>
      </c>
      <c r="D16" s="15">
        <v>27053960</v>
      </c>
      <c r="E16" s="15">
        <v>5746329</v>
      </c>
      <c r="F16" s="15">
        <v>4000993.85</v>
      </c>
      <c r="G16" s="17">
        <f t="shared" si="0"/>
        <v>23035906.149999999</v>
      </c>
      <c r="H16" s="17">
        <f t="shared" si="1"/>
        <v>23052966.149999999</v>
      </c>
      <c r="I16" s="17">
        <f t="shared" si="2"/>
        <v>1745335.15</v>
      </c>
      <c r="J16" s="17">
        <f t="shared" si="3"/>
        <v>14.798271436444269</v>
      </c>
      <c r="K16" s="18">
        <f t="shared" si="4"/>
        <v>14.788939770739661</v>
      </c>
      <c r="L16" s="18">
        <f t="shared" si="5"/>
        <v>69.626954008376487</v>
      </c>
    </row>
    <row r="17" spans="1:12" ht="56.25" x14ac:dyDescent="0.3">
      <c r="A17" s="3" t="s">
        <v>75</v>
      </c>
      <c r="B17" s="2" t="s">
        <v>74</v>
      </c>
      <c r="C17" s="13">
        <v>3293300</v>
      </c>
      <c r="D17" s="15">
        <v>3293300</v>
      </c>
      <c r="E17" s="15">
        <v>525033</v>
      </c>
      <c r="F17" s="15">
        <v>103233.59</v>
      </c>
      <c r="G17" s="17">
        <f t="shared" si="0"/>
        <v>3190066.41</v>
      </c>
      <c r="H17" s="17">
        <f t="shared" si="1"/>
        <v>3190066.41</v>
      </c>
      <c r="I17" s="17">
        <f t="shared" si="2"/>
        <v>421799.41000000003</v>
      </c>
      <c r="J17" s="17">
        <f t="shared" si="3"/>
        <v>3.1346549054140223</v>
      </c>
      <c r="K17" s="18">
        <f t="shared" si="4"/>
        <v>3.1346549054140223</v>
      </c>
      <c r="L17" s="18">
        <f t="shared" si="5"/>
        <v>19.662305036064399</v>
      </c>
    </row>
    <row r="18" spans="1:12" x14ac:dyDescent="0.3">
      <c r="A18" s="3" t="s">
        <v>73</v>
      </c>
      <c r="B18" s="2" t="s">
        <v>72</v>
      </c>
      <c r="C18" s="13">
        <v>705440055</v>
      </c>
      <c r="D18" s="15">
        <v>810837806</v>
      </c>
      <c r="E18" s="15">
        <v>143363455</v>
      </c>
      <c r="F18" s="15">
        <v>116992498.26000001</v>
      </c>
      <c r="G18" s="17">
        <f t="shared" si="0"/>
        <v>588447556.74000001</v>
      </c>
      <c r="H18" s="17">
        <f t="shared" si="1"/>
        <v>693845307.74000001</v>
      </c>
      <c r="I18" s="17">
        <f t="shared" si="2"/>
        <v>26370956.739999995</v>
      </c>
      <c r="J18" s="17">
        <f t="shared" si="3"/>
        <v>16.584328807356989</v>
      </c>
      <c r="K18" s="18">
        <f t="shared" si="4"/>
        <v>14.42859439881618</v>
      </c>
      <c r="L18" s="18">
        <f t="shared" si="5"/>
        <v>81.605523708953584</v>
      </c>
    </row>
    <row r="19" spans="1:12" x14ac:dyDescent="0.3">
      <c r="A19" s="3" t="s">
        <v>71</v>
      </c>
      <c r="B19" s="2" t="s">
        <v>70</v>
      </c>
      <c r="C19" s="13">
        <v>4362800</v>
      </c>
      <c r="D19" s="10">
        <v>4311100</v>
      </c>
      <c r="E19" s="10">
        <v>585700</v>
      </c>
      <c r="F19" s="10">
        <v>266430</v>
      </c>
      <c r="G19" s="17">
        <f t="shared" si="0"/>
        <v>4096370</v>
      </c>
      <c r="H19" s="17">
        <f t="shared" si="1"/>
        <v>4044670</v>
      </c>
      <c r="I19" s="17">
        <f t="shared" si="2"/>
        <v>319270</v>
      </c>
      <c r="J19" s="17">
        <f t="shared" si="3"/>
        <v>6.1068579811130466</v>
      </c>
      <c r="K19" s="18">
        <f t="shared" si="4"/>
        <v>6.1800932476630095</v>
      </c>
      <c r="L19" s="18">
        <f t="shared" si="5"/>
        <v>45.489158272152977</v>
      </c>
    </row>
    <row r="20" spans="1:12" x14ac:dyDescent="0.3">
      <c r="A20" s="3" t="s">
        <v>69</v>
      </c>
      <c r="B20" s="2" t="s">
        <v>68</v>
      </c>
      <c r="C20" s="13">
        <v>32845100</v>
      </c>
      <c r="D20" s="10">
        <v>32845300</v>
      </c>
      <c r="E20" s="10">
        <v>7823350</v>
      </c>
      <c r="F20" s="10">
        <v>7136465</v>
      </c>
      <c r="G20" s="17">
        <f t="shared" si="0"/>
        <v>25708635</v>
      </c>
      <c r="H20" s="17">
        <f t="shared" si="1"/>
        <v>25708835</v>
      </c>
      <c r="I20" s="17">
        <f t="shared" si="2"/>
        <v>686885</v>
      </c>
      <c r="J20" s="17">
        <f t="shared" si="3"/>
        <v>21.727639739260958</v>
      </c>
      <c r="K20" s="18">
        <f t="shared" si="4"/>
        <v>21.72750743637598</v>
      </c>
      <c r="L20" s="18">
        <f t="shared" si="5"/>
        <v>91.220065572932313</v>
      </c>
    </row>
    <row r="21" spans="1:12" x14ac:dyDescent="0.3">
      <c r="A21" s="3" t="s">
        <v>67</v>
      </c>
      <c r="B21" s="2" t="s">
        <v>66</v>
      </c>
      <c r="C21" s="13">
        <v>263686300</v>
      </c>
      <c r="D21" s="10">
        <v>263686300</v>
      </c>
      <c r="E21" s="10">
        <v>63770800</v>
      </c>
      <c r="F21" s="10">
        <v>41851142.119999997</v>
      </c>
      <c r="G21" s="17">
        <f>C21-F21</f>
        <v>221835157.88</v>
      </c>
      <c r="H21" s="17">
        <f>D21-F21</f>
        <v>221835157.88</v>
      </c>
      <c r="I21" s="17">
        <f t="shared" si="2"/>
        <v>21919657.880000003</v>
      </c>
      <c r="J21" s="17">
        <f t="shared" si="3"/>
        <v>15.871564855663717</v>
      </c>
      <c r="K21" s="18">
        <f t="shared" si="4"/>
        <v>15.871564855663717</v>
      </c>
      <c r="L21" s="18">
        <f t="shared" si="5"/>
        <v>65.627437824207945</v>
      </c>
    </row>
    <row r="22" spans="1:12" x14ac:dyDescent="0.3">
      <c r="A22" s="3" t="s">
        <v>65</v>
      </c>
      <c r="B22" s="2" t="s">
        <v>64</v>
      </c>
      <c r="C22" s="13">
        <v>316102900</v>
      </c>
      <c r="D22" s="10">
        <v>410879738</v>
      </c>
      <c r="E22" s="10">
        <v>57828843</v>
      </c>
      <c r="F22" s="10">
        <v>57399421.630000003</v>
      </c>
      <c r="G22" s="17">
        <f t="shared" si="0"/>
        <v>258703478.37</v>
      </c>
      <c r="H22" s="17">
        <f t="shared" si="1"/>
        <v>353480316.37</v>
      </c>
      <c r="I22" s="17">
        <f t="shared" si="2"/>
        <v>429421.36999999732</v>
      </c>
      <c r="J22" s="17">
        <f t="shared" si="3"/>
        <v>18.158460941041668</v>
      </c>
      <c r="K22" s="18">
        <f t="shared" si="4"/>
        <v>13.96988372057422</v>
      </c>
      <c r="L22" s="18">
        <f t="shared" si="5"/>
        <v>99.257427007488303</v>
      </c>
    </row>
    <row r="23" spans="1:12" x14ac:dyDescent="0.3">
      <c r="A23" s="3" t="s">
        <v>63</v>
      </c>
      <c r="B23" s="2" t="s">
        <v>62</v>
      </c>
      <c r="C23" s="13">
        <v>15498500</v>
      </c>
      <c r="D23" s="10">
        <v>18970624</v>
      </c>
      <c r="E23" s="10">
        <v>4550125</v>
      </c>
      <c r="F23" s="10">
        <v>2591377.36</v>
      </c>
      <c r="G23" s="17">
        <f t="shared" si="0"/>
        <v>12907122.640000001</v>
      </c>
      <c r="H23" s="17">
        <f t="shared" si="1"/>
        <v>16379246.640000001</v>
      </c>
      <c r="I23" s="17">
        <f t="shared" si="2"/>
        <v>1958747.6400000001</v>
      </c>
      <c r="J23" s="17">
        <f t="shared" si="3"/>
        <v>16.720181695002744</v>
      </c>
      <c r="K23" s="18">
        <f t="shared" si="4"/>
        <v>13.659947927912123</v>
      </c>
      <c r="L23" s="18">
        <f t="shared" si="5"/>
        <v>56.951783961979061</v>
      </c>
    </row>
    <row r="24" spans="1:12" ht="37.5" x14ac:dyDescent="0.3">
      <c r="A24" s="3" t="s">
        <v>61</v>
      </c>
      <c r="B24" s="2" t="s">
        <v>60</v>
      </c>
      <c r="C24" s="13">
        <v>72944455</v>
      </c>
      <c r="D24" s="10">
        <v>80144744</v>
      </c>
      <c r="E24" s="10">
        <v>8804637</v>
      </c>
      <c r="F24" s="10">
        <v>7747662.1500000004</v>
      </c>
      <c r="G24" s="17">
        <f t="shared" si="0"/>
        <v>65196792.850000001</v>
      </c>
      <c r="H24" s="17">
        <f t="shared" si="1"/>
        <v>72397081.849999994</v>
      </c>
      <c r="I24" s="17">
        <f t="shared" si="2"/>
        <v>1056974.8499999996</v>
      </c>
      <c r="J24" s="17">
        <f t="shared" si="3"/>
        <v>10.621317480540503</v>
      </c>
      <c r="K24" s="18">
        <f t="shared" si="4"/>
        <v>9.6670870269421538</v>
      </c>
      <c r="L24" s="18">
        <f t="shared" si="5"/>
        <v>87.995247844970777</v>
      </c>
    </row>
    <row r="25" spans="1:12" x14ac:dyDescent="0.3">
      <c r="A25" s="3" t="s">
        <v>59</v>
      </c>
      <c r="B25" s="2" t="s">
        <v>58</v>
      </c>
      <c r="C25" s="13">
        <v>653187526</v>
      </c>
      <c r="D25" s="10">
        <v>1707302929.8599999</v>
      </c>
      <c r="E25" s="10">
        <v>124249787</v>
      </c>
      <c r="F25" s="10">
        <v>76760025.579999998</v>
      </c>
      <c r="G25" s="17">
        <f t="shared" si="0"/>
        <v>576427500.41999996</v>
      </c>
      <c r="H25" s="17">
        <f t="shared" si="1"/>
        <v>1630542904.28</v>
      </c>
      <c r="I25" s="17">
        <f t="shared" si="2"/>
        <v>47489761.420000002</v>
      </c>
      <c r="J25" s="17">
        <f t="shared" si="3"/>
        <v>11.751606165853204</v>
      </c>
      <c r="K25" s="18">
        <f t="shared" si="4"/>
        <v>4.4959815998379611</v>
      </c>
      <c r="L25" s="18">
        <f t="shared" si="5"/>
        <v>61.778798526230069</v>
      </c>
    </row>
    <row r="26" spans="1:12" x14ac:dyDescent="0.3">
      <c r="A26" s="3" t="s">
        <v>57</v>
      </c>
      <c r="B26" s="2" t="s">
        <v>56</v>
      </c>
      <c r="C26" s="13">
        <v>177232400</v>
      </c>
      <c r="D26" s="10">
        <v>820093493.75</v>
      </c>
      <c r="E26" s="10">
        <v>30744495</v>
      </c>
      <c r="F26" s="10">
        <v>21008190.859999999</v>
      </c>
      <c r="G26" s="17">
        <f t="shared" si="0"/>
        <v>156224209.13999999</v>
      </c>
      <c r="H26" s="17">
        <f t="shared" si="1"/>
        <v>799085302.88999999</v>
      </c>
      <c r="I26" s="17">
        <f t="shared" si="2"/>
        <v>9736304.1400000006</v>
      </c>
      <c r="J26" s="17">
        <f t="shared" si="3"/>
        <v>11.85347084393147</v>
      </c>
      <c r="K26" s="18">
        <f t="shared" si="4"/>
        <v>2.561682420370988</v>
      </c>
      <c r="L26" s="18">
        <f t="shared" si="5"/>
        <v>68.331552884508255</v>
      </c>
    </row>
    <row r="27" spans="1:12" x14ac:dyDescent="0.3">
      <c r="A27" s="3" t="s">
        <v>55</v>
      </c>
      <c r="B27" s="2" t="s">
        <v>54</v>
      </c>
      <c r="C27" s="13">
        <v>52249400</v>
      </c>
      <c r="D27" s="10">
        <v>289789476</v>
      </c>
      <c r="E27" s="10">
        <v>18097113</v>
      </c>
      <c r="F27" s="10">
        <v>591691.27</v>
      </c>
      <c r="G27" s="17">
        <f t="shared" si="0"/>
        <v>51657708.729999997</v>
      </c>
      <c r="H27" s="17">
        <f t="shared" si="1"/>
        <v>289197784.73000002</v>
      </c>
      <c r="I27" s="17">
        <f t="shared" si="2"/>
        <v>17505421.73</v>
      </c>
      <c r="J27" s="17">
        <f t="shared" si="3"/>
        <v>1.1324364873089452</v>
      </c>
      <c r="K27" s="18">
        <f t="shared" si="4"/>
        <v>0.20417969560771765</v>
      </c>
      <c r="L27" s="18">
        <f t="shared" si="5"/>
        <v>3.2695340411478897</v>
      </c>
    </row>
    <row r="28" spans="1:12" x14ac:dyDescent="0.3">
      <c r="A28" s="3" t="s">
        <v>53</v>
      </c>
      <c r="B28" s="2" t="s">
        <v>52</v>
      </c>
      <c r="C28" s="13">
        <v>251414926</v>
      </c>
      <c r="D28" s="10">
        <v>334920012.11000001</v>
      </c>
      <c r="E28" s="10">
        <v>40899357</v>
      </c>
      <c r="F28" s="10">
        <v>29528716.280000001</v>
      </c>
      <c r="G28" s="17">
        <f t="shared" si="0"/>
        <v>221886209.72</v>
      </c>
      <c r="H28" s="17">
        <f t="shared" si="1"/>
        <v>305391295.83000004</v>
      </c>
      <c r="I28" s="17">
        <f t="shared" si="2"/>
        <v>11370640.719999999</v>
      </c>
      <c r="J28" s="17">
        <f t="shared" si="3"/>
        <v>11.745013213734175</v>
      </c>
      <c r="K28" s="18">
        <f t="shared" si="4"/>
        <v>8.8166473224364044</v>
      </c>
      <c r="L28" s="18">
        <f t="shared" si="5"/>
        <v>72.198485369831118</v>
      </c>
    </row>
    <row r="29" spans="1:12" ht="37.5" x14ac:dyDescent="0.3">
      <c r="A29" s="3" t="s">
        <v>51</v>
      </c>
      <c r="B29" s="2" t="s">
        <v>50</v>
      </c>
      <c r="C29" s="13">
        <v>172290800</v>
      </c>
      <c r="D29" s="10">
        <v>262499948</v>
      </c>
      <c r="E29" s="10">
        <v>34508822</v>
      </c>
      <c r="F29" s="10">
        <v>25631427.170000002</v>
      </c>
      <c r="G29" s="17">
        <f t="shared" si="0"/>
        <v>146659372.82999998</v>
      </c>
      <c r="H29" s="17">
        <f t="shared" si="1"/>
        <v>236868520.82999998</v>
      </c>
      <c r="I29" s="17">
        <f t="shared" si="2"/>
        <v>8877394.8299999982</v>
      </c>
      <c r="J29" s="17">
        <f t="shared" si="3"/>
        <v>14.876840301397406</v>
      </c>
      <c r="K29" s="18">
        <f t="shared" si="4"/>
        <v>9.7643551418913059</v>
      </c>
      <c r="L29" s="18">
        <f t="shared" si="5"/>
        <v>74.274998926361505</v>
      </c>
    </row>
    <row r="30" spans="1:12" x14ac:dyDescent="0.3">
      <c r="A30" s="3" t="s">
        <v>49</v>
      </c>
      <c r="B30" s="2" t="s">
        <v>48</v>
      </c>
      <c r="C30" s="13">
        <v>197500</v>
      </c>
      <c r="D30" s="10">
        <v>212800</v>
      </c>
      <c r="E30" s="19"/>
      <c r="F30" s="10"/>
      <c r="G30" s="17">
        <f t="shared" si="0"/>
        <v>197500</v>
      </c>
      <c r="H30" s="17">
        <f t="shared" si="1"/>
        <v>212800</v>
      </c>
      <c r="I30" s="17"/>
      <c r="J30" s="17">
        <f t="shared" si="3"/>
        <v>0</v>
      </c>
      <c r="K30" s="18">
        <f t="shared" si="4"/>
        <v>0</v>
      </c>
      <c r="L30" s="18"/>
    </row>
    <row r="31" spans="1:12" ht="37.5" x14ac:dyDescent="0.3">
      <c r="A31" s="3" t="s">
        <v>47</v>
      </c>
      <c r="B31" s="2" t="s">
        <v>46</v>
      </c>
      <c r="C31" s="13">
        <v>195700</v>
      </c>
      <c r="D31" s="10">
        <v>212800</v>
      </c>
      <c r="E31" s="19"/>
      <c r="F31" s="10"/>
      <c r="G31" s="17">
        <f t="shared" si="0"/>
        <v>195700</v>
      </c>
      <c r="H31" s="17">
        <f t="shared" si="1"/>
        <v>212800</v>
      </c>
      <c r="I31" s="17"/>
      <c r="J31" s="17">
        <f t="shared" si="3"/>
        <v>0</v>
      </c>
      <c r="K31" s="18">
        <f t="shared" si="4"/>
        <v>0</v>
      </c>
      <c r="L31" s="18"/>
    </row>
    <row r="32" spans="1:12" x14ac:dyDescent="0.3">
      <c r="A32" s="3" t="s">
        <v>45</v>
      </c>
      <c r="B32" s="2" t="s">
        <v>44</v>
      </c>
      <c r="C32" s="13">
        <v>4236827704</v>
      </c>
      <c r="D32" s="10">
        <v>4462426466</v>
      </c>
      <c r="E32" s="10">
        <v>845667449</v>
      </c>
      <c r="F32" s="10">
        <v>744887348.71000004</v>
      </c>
      <c r="G32" s="17">
        <f t="shared" si="0"/>
        <v>3491940355.29</v>
      </c>
      <c r="H32" s="17">
        <f t="shared" si="1"/>
        <v>3717539117.29</v>
      </c>
      <c r="I32" s="17">
        <f t="shared" si="2"/>
        <v>100780100.28999996</v>
      </c>
      <c r="J32" s="17">
        <f t="shared" si="3"/>
        <v>17.581251841011849</v>
      </c>
      <c r="K32" s="18">
        <f t="shared" si="4"/>
        <v>16.692428533790434</v>
      </c>
      <c r="L32" s="18">
        <f t="shared" si="5"/>
        <v>88.082774096464007</v>
      </c>
    </row>
    <row r="33" spans="1:12" x14ac:dyDescent="0.3">
      <c r="A33" s="3" t="s">
        <v>43</v>
      </c>
      <c r="B33" s="2" t="s">
        <v>42</v>
      </c>
      <c r="C33" s="13">
        <v>1113970670</v>
      </c>
      <c r="D33" s="10">
        <v>1203575290</v>
      </c>
      <c r="E33" s="10">
        <v>220241026</v>
      </c>
      <c r="F33" s="10">
        <v>188228781.94999999</v>
      </c>
      <c r="G33" s="17">
        <f t="shared" si="0"/>
        <v>925741888.04999995</v>
      </c>
      <c r="H33" s="17">
        <f t="shared" si="1"/>
        <v>1015346508.05</v>
      </c>
      <c r="I33" s="17">
        <f t="shared" si="2"/>
        <v>32012244.050000012</v>
      </c>
      <c r="J33" s="17">
        <f t="shared" si="3"/>
        <v>16.89710393811356</v>
      </c>
      <c r="K33" s="18">
        <f t="shared" si="4"/>
        <v>15.639136455684463</v>
      </c>
      <c r="L33" s="18">
        <f t="shared" si="5"/>
        <v>85.464904231784672</v>
      </c>
    </row>
    <row r="34" spans="1:12" x14ac:dyDescent="0.3">
      <c r="A34" s="3" t="s">
        <v>41</v>
      </c>
      <c r="B34" s="2" t="s">
        <v>40</v>
      </c>
      <c r="C34" s="13">
        <v>2243614808</v>
      </c>
      <c r="D34" s="10">
        <v>2317047506</v>
      </c>
      <c r="E34" s="10">
        <v>405527135</v>
      </c>
      <c r="F34" s="10">
        <v>365523267.73000002</v>
      </c>
      <c r="G34" s="17">
        <f t="shared" si="0"/>
        <v>1878091540.27</v>
      </c>
      <c r="H34" s="17">
        <f t="shared" si="1"/>
        <v>1951524238.27</v>
      </c>
      <c r="I34" s="17">
        <f t="shared" si="2"/>
        <v>40003867.269999981</v>
      </c>
      <c r="J34" s="17">
        <f t="shared" si="3"/>
        <v>16.291712214889252</v>
      </c>
      <c r="K34" s="18">
        <f t="shared" si="4"/>
        <v>15.775389446417332</v>
      </c>
      <c r="L34" s="18">
        <f t="shared" si="5"/>
        <v>90.135341431591272</v>
      </c>
    </row>
    <row r="35" spans="1:12" x14ac:dyDescent="0.3">
      <c r="A35" s="3" t="s">
        <v>39</v>
      </c>
      <c r="B35" s="2" t="s">
        <v>38</v>
      </c>
      <c r="C35" s="13">
        <v>651137638</v>
      </c>
      <c r="D35" s="10">
        <v>708709824</v>
      </c>
      <c r="E35" s="10">
        <v>167671585</v>
      </c>
      <c r="F35" s="10">
        <v>154874585.15000001</v>
      </c>
      <c r="G35" s="17">
        <f t="shared" si="0"/>
        <v>496263052.85000002</v>
      </c>
      <c r="H35" s="17">
        <f t="shared" si="1"/>
        <v>553835238.85000002</v>
      </c>
      <c r="I35" s="17">
        <f t="shared" si="2"/>
        <v>12796999.849999994</v>
      </c>
      <c r="J35" s="17">
        <f t="shared" si="3"/>
        <v>23.78523005146878</v>
      </c>
      <c r="K35" s="18">
        <f t="shared" si="4"/>
        <v>21.853032073956406</v>
      </c>
      <c r="L35" s="18">
        <f t="shared" si="5"/>
        <v>92.367818405247377</v>
      </c>
    </row>
    <row r="36" spans="1:12" x14ac:dyDescent="0.3">
      <c r="A36" s="3" t="s">
        <v>37</v>
      </c>
      <c r="B36" s="2" t="s">
        <v>36</v>
      </c>
      <c r="C36" s="13">
        <v>101719388</v>
      </c>
      <c r="D36" s="10">
        <v>106708646</v>
      </c>
      <c r="E36" s="10">
        <v>15060978</v>
      </c>
      <c r="F36" s="10">
        <v>9922776.7400000002</v>
      </c>
      <c r="G36" s="17">
        <f t="shared" si="0"/>
        <v>91796611.260000005</v>
      </c>
      <c r="H36" s="17">
        <f t="shared" si="1"/>
        <v>96785869.260000005</v>
      </c>
      <c r="I36" s="17">
        <f t="shared" si="2"/>
        <v>5138201.26</v>
      </c>
      <c r="J36" s="17">
        <f t="shared" si="3"/>
        <v>9.755049587990051</v>
      </c>
      <c r="K36" s="18">
        <f t="shared" si="4"/>
        <v>9.2989435364028505</v>
      </c>
      <c r="L36" s="18">
        <f t="shared" si="5"/>
        <v>65.884013242699112</v>
      </c>
    </row>
    <row r="37" spans="1:12" x14ac:dyDescent="0.3">
      <c r="A37" s="3" t="s">
        <v>35</v>
      </c>
      <c r="B37" s="2" t="s">
        <v>34</v>
      </c>
      <c r="C37" s="13">
        <v>126385200</v>
      </c>
      <c r="D37" s="10">
        <v>126385200</v>
      </c>
      <c r="E37" s="10">
        <v>37166725</v>
      </c>
      <c r="F37" s="10">
        <v>26337937.140000001</v>
      </c>
      <c r="G37" s="17">
        <f t="shared" si="0"/>
        <v>100047262.86</v>
      </c>
      <c r="H37" s="17">
        <f t="shared" si="1"/>
        <v>100047262.86</v>
      </c>
      <c r="I37" s="17">
        <f t="shared" si="2"/>
        <v>10828787.859999999</v>
      </c>
      <c r="J37" s="17">
        <f t="shared" si="3"/>
        <v>20.839415643603839</v>
      </c>
      <c r="K37" s="18">
        <f t="shared" si="4"/>
        <v>20.839415643603839</v>
      </c>
      <c r="L37" s="18">
        <f t="shared" si="5"/>
        <v>70.864293639001019</v>
      </c>
    </row>
    <row r="38" spans="1:12" x14ac:dyDescent="0.3">
      <c r="A38" s="3" t="s">
        <v>33</v>
      </c>
      <c r="B38" s="2" t="s">
        <v>32</v>
      </c>
      <c r="C38" s="13">
        <v>404404893</v>
      </c>
      <c r="D38" s="10">
        <v>466181010.80000001</v>
      </c>
      <c r="E38" s="10">
        <v>86317329</v>
      </c>
      <c r="F38" s="10">
        <v>67909122.879999995</v>
      </c>
      <c r="G38" s="17">
        <f t="shared" si="0"/>
        <v>336495770.12</v>
      </c>
      <c r="H38" s="17">
        <f t="shared" si="1"/>
        <v>398271887.92000002</v>
      </c>
      <c r="I38" s="17">
        <f t="shared" si="2"/>
        <v>18408206.120000005</v>
      </c>
      <c r="J38" s="17">
        <f t="shared" si="3"/>
        <v>16.792359354563992</v>
      </c>
      <c r="K38" s="18">
        <f t="shared" si="4"/>
        <v>14.567114770175445</v>
      </c>
      <c r="L38" s="18">
        <f t="shared" si="5"/>
        <v>78.673800112605434</v>
      </c>
    </row>
    <row r="39" spans="1:12" x14ac:dyDescent="0.3">
      <c r="A39" s="3" t="s">
        <v>31</v>
      </c>
      <c r="B39" s="2" t="s">
        <v>30</v>
      </c>
      <c r="C39" s="13">
        <v>379497893</v>
      </c>
      <c r="D39" s="10">
        <v>441307053</v>
      </c>
      <c r="E39" s="10">
        <v>79711005</v>
      </c>
      <c r="F39" s="10">
        <v>63621284.75</v>
      </c>
      <c r="G39" s="17">
        <f t="shared" si="0"/>
        <v>315876608.25</v>
      </c>
      <c r="H39" s="17">
        <f t="shared" si="1"/>
        <v>377685768.25</v>
      </c>
      <c r="I39" s="17">
        <f t="shared" si="2"/>
        <v>16089720.25</v>
      </c>
      <c r="J39" s="17">
        <f t="shared" si="3"/>
        <v>16.764594988146612</v>
      </c>
      <c r="K39" s="18">
        <f t="shared" si="4"/>
        <v>14.416557432631832</v>
      </c>
      <c r="L39" s="18">
        <f t="shared" si="5"/>
        <v>79.814932392334043</v>
      </c>
    </row>
    <row r="40" spans="1:12" ht="37.5" x14ac:dyDescent="0.3">
      <c r="A40" s="3" t="s">
        <v>29</v>
      </c>
      <c r="B40" s="2" t="s">
        <v>28</v>
      </c>
      <c r="C40" s="13">
        <v>24907000</v>
      </c>
      <c r="D40" s="10">
        <v>24873957</v>
      </c>
      <c r="E40" s="10">
        <v>6606324</v>
      </c>
      <c r="F40" s="10">
        <v>4287838.13</v>
      </c>
      <c r="G40" s="17">
        <f t="shared" si="0"/>
        <v>20619161.870000001</v>
      </c>
      <c r="H40" s="17">
        <f t="shared" si="1"/>
        <v>20586118.870000001</v>
      </c>
      <c r="I40" s="17">
        <f t="shared" si="2"/>
        <v>2318485.87</v>
      </c>
      <c r="J40" s="17">
        <f t="shared" si="3"/>
        <v>17.215393784879751</v>
      </c>
      <c r="K40" s="18">
        <f t="shared" si="4"/>
        <v>17.238263015410052</v>
      </c>
      <c r="L40" s="18">
        <f t="shared" si="5"/>
        <v>64.905053551718012</v>
      </c>
    </row>
    <row r="41" spans="1:12" x14ac:dyDescent="0.3">
      <c r="A41" s="3" t="s">
        <v>27</v>
      </c>
      <c r="B41" s="2" t="s">
        <v>26</v>
      </c>
      <c r="C41" s="13">
        <v>7566800</v>
      </c>
      <c r="D41" s="10">
        <v>7566800</v>
      </c>
      <c r="E41" s="10"/>
      <c r="F41" s="10"/>
      <c r="G41" s="17">
        <f t="shared" si="0"/>
        <v>7566800</v>
      </c>
      <c r="H41" s="17">
        <f t="shared" si="1"/>
        <v>7566800</v>
      </c>
      <c r="I41" s="17"/>
      <c r="J41" s="17">
        <f t="shared" si="3"/>
        <v>0</v>
      </c>
      <c r="K41" s="18">
        <f t="shared" si="4"/>
        <v>0</v>
      </c>
      <c r="L41" s="18"/>
    </row>
    <row r="42" spans="1:12" x14ac:dyDescent="0.3">
      <c r="A42" s="3" t="s">
        <v>25</v>
      </c>
      <c r="B42" s="2" t="s">
        <v>24</v>
      </c>
      <c r="C42" s="13">
        <v>7566800</v>
      </c>
      <c r="D42" s="10">
        <v>7566800</v>
      </c>
      <c r="E42" s="10"/>
      <c r="F42" s="10"/>
      <c r="G42" s="17">
        <f t="shared" si="0"/>
        <v>7566800</v>
      </c>
      <c r="H42" s="17">
        <f t="shared" si="1"/>
        <v>7566800</v>
      </c>
      <c r="I42" s="17"/>
      <c r="J42" s="17">
        <f t="shared" si="3"/>
        <v>0</v>
      </c>
      <c r="K42" s="18">
        <f t="shared" si="4"/>
        <v>0</v>
      </c>
      <c r="L42" s="18"/>
    </row>
    <row r="43" spans="1:12" x14ac:dyDescent="0.3">
      <c r="A43" s="3" t="s">
        <v>23</v>
      </c>
      <c r="B43" s="2" t="s">
        <v>22</v>
      </c>
      <c r="C43" s="13">
        <v>197444798</v>
      </c>
      <c r="D43" s="10">
        <v>829122209.38</v>
      </c>
      <c r="E43" s="10">
        <v>128310191</v>
      </c>
      <c r="F43" s="10">
        <v>31045811.149999999</v>
      </c>
      <c r="G43" s="17">
        <f t="shared" si="0"/>
        <v>166398986.84999999</v>
      </c>
      <c r="H43" s="17">
        <f t="shared" si="1"/>
        <v>798076398.23000002</v>
      </c>
      <c r="I43" s="17">
        <f t="shared" si="2"/>
        <v>97264379.849999994</v>
      </c>
      <c r="J43" s="17">
        <f t="shared" si="3"/>
        <v>15.72379291046199</v>
      </c>
      <c r="K43" s="18">
        <f t="shared" si="4"/>
        <v>3.7444191940311669</v>
      </c>
      <c r="L43" s="18">
        <f t="shared" si="5"/>
        <v>24.195904400142307</v>
      </c>
    </row>
    <row r="44" spans="1:12" x14ac:dyDescent="0.3">
      <c r="A44" s="3" t="s">
        <v>21</v>
      </c>
      <c r="B44" s="2" t="s">
        <v>20</v>
      </c>
      <c r="C44" s="13">
        <v>6509200</v>
      </c>
      <c r="D44" s="10">
        <v>6509200</v>
      </c>
      <c r="E44" s="10">
        <v>1759850</v>
      </c>
      <c r="F44" s="10">
        <v>1759846.15</v>
      </c>
      <c r="G44" s="17">
        <f t="shared" si="0"/>
        <v>4749353.8499999996</v>
      </c>
      <c r="H44" s="17">
        <f t="shared" si="1"/>
        <v>4749353.8499999996</v>
      </c>
      <c r="I44" s="17">
        <f t="shared" si="2"/>
        <v>3.8500000000931323</v>
      </c>
      <c r="J44" s="17">
        <f t="shared" si="3"/>
        <v>27.036289405764148</v>
      </c>
      <c r="K44" s="18">
        <f t="shared" si="4"/>
        <v>27.036289405764148</v>
      </c>
      <c r="L44" s="18">
        <f t="shared" si="5"/>
        <v>99.999781231354945</v>
      </c>
    </row>
    <row r="45" spans="1:12" x14ac:dyDescent="0.3">
      <c r="A45" s="3" t="s">
        <v>19</v>
      </c>
      <c r="B45" s="2" t="s">
        <v>18</v>
      </c>
      <c r="C45" s="13">
        <v>21316800</v>
      </c>
      <c r="D45" s="10">
        <v>608935911.38</v>
      </c>
      <c r="E45" s="10">
        <v>90909100</v>
      </c>
      <c r="F45" s="10"/>
      <c r="G45" s="17">
        <f t="shared" si="0"/>
        <v>21316800</v>
      </c>
      <c r="H45" s="17">
        <f t="shared" si="1"/>
        <v>608935911.38</v>
      </c>
      <c r="I45" s="17">
        <f t="shared" si="2"/>
        <v>90909100</v>
      </c>
      <c r="J45" s="17">
        <f t="shared" si="3"/>
        <v>0</v>
      </c>
      <c r="K45" s="18">
        <f t="shared" si="4"/>
        <v>0</v>
      </c>
      <c r="L45" s="18">
        <f t="shared" si="5"/>
        <v>0</v>
      </c>
    </row>
    <row r="46" spans="1:12" x14ac:dyDescent="0.3">
      <c r="A46" s="3" t="s">
        <v>17</v>
      </c>
      <c r="B46" s="2" t="s">
        <v>16</v>
      </c>
      <c r="C46" s="13">
        <v>131786998</v>
      </c>
      <c r="D46" s="10">
        <v>175845298</v>
      </c>
      <c r="E46" s="10">
        <v>24362000</v>
      </c>
      <c r="F46" s="10">
        <v>23482838.370000001</v>
      </c>
      <c r="G46" s="17">
        <f t="shared" si="0"/>
        <v>108304159.63</v>
      </c>
      <c r="H46" s="17">
        <f t="shared" si="1"/>
        <v>152362459.63</v>
      </c>
      <c r="I46" s="17">
        <f t="shared" si="2"/>
        <v>879161.62999999896</v>
      </c>
      <c r="J46" s="17">
        <f t="shared" si="3"/>
        <v>17.818782373356743</v>
      </c>
      <c r="K46" s="18">
        <f t="shared" si="4"/>
        <v>13.354260043962052</v>
      </c>
      <c r="L46" s="18">
        <f t="shared" si="5"/>
        <v>96.391258394220515</v>
      </c>
    </row>
    <row r="47" spans="1:12" x14ac:dyDescent="0.3">
      <c r="A47" s="3" t="s">
        <v>15</v>
      </c>
      <c r="B47" s="2" t="s">
        <v>14</v>
      </c>
      <c r="C47" s="13">
        <v>37831800</v>
      </c>
      <c r="D47" s="10">
        <v>37831800</v>
      </c>
      <c r="E47" s="10">
        <v>11279241</v>
      </c>
      <c r="F47" s="10">
        <v>5803126.6299999999</v>
      </c>
      <c r="G47" s="17">
        <f t="shared" si="0"/>
        <v>32028673.370000001</v>
      </c>
      <c r="H47" s="17">
        <f t="shared" si="1"/>
        <v>32028673.370000001</v>
      </c>
      <c r="I47" s="17">
        <f t="shared" si="2"/>
        <v>5476114.3700000001</v>
      </c>
      <c r="J47" s="17">
        <f t="shared" si="3"/>
        <v>15.339282376202032</v>
      </c>
      <c r="K47" s="18">
        <f t="shared" si="4"/>
        <v>15.339282376202032</v>
      </c>
      <c r="L47" s="18">
        <f t="shared" si="5"/>
        <v>51.449619969996206</v>
      </c>
    </row>
    <row r="48" spans="1:12" x14ac:dyDescent="0.3">
      <c r="A48" s="3" t="s">
        <v>13</v>
      </c>
      <c r="B48" s="2" t="s">
        <v>12</v>
      </c>
      <c r="C48" s="13">
        <v>249411436</v>
      </c>
      <c r="D48" s="10">
        <v>332371452</v>
      </c>
      <c r="E48" s="10">
        <v>59601062</v>
      </c>
      <c r="F48" s="10">
        <v>54881117.240000002</v>
      </c>
      <c r="G48" s="17">
        <f t="shared" si="0"/>
        <v>194530318.75999999</v>
      </c>
      <c r="H48" s="17">
        <f t="shared" si="1"/>
        <v>277490334.75999999</v>
      </c>
      <c r="I48" s="17">
        <f t="shared" si="2"/>
        <v>4719944.7599999979</v>
      </c>
      <c r="J48" s="17">
        <f t="shared" si="3"/>
        <v>22.004250534847166</v>
      </c>
      <c r="K48" s="18">
        <f t="shared" si="4"/>
        <v>16.511982876315141</v>
      </c>
      <c r="L48" s="18">
        <f t="shared" si="5"/>
        <v>92.080770708414562</v>
      </c>
    </row>
    <row r="49" spans="1:12" x14ac:dyDescent="0.3">
      <c r="A49" s="3" t="s">
        <v>11</v>
      </c>
      <c r="B49" s="2" t="s">
        <v>10</v>
      </c>
      <c r="C49" s="13">
        <v>224046786</v>
      </c>
      <c r="D49" s="10">
        <v>307006802</v>
      </c>
      <c r="E49" s="10">
        <v>53858272</v>
      </c>
      <c r="F49" s="10">
        <v>50269440.07</v>
      </c>
      <c r="G49" s="17">
        <f t="shared" si="0"/>
        <v>173777345.93000001</v>
      </c>
      <c r="H49" s="17">
        <f t="shared" si="1"/>
        <v>256737361.93000001</v>
      </c>
      <c r="I49" s="17">
        <f t="shared" si="2"/>
        <v>3588831.9299999997</v>
      </c>
      <c r="J49" s="17">
        <f t="shared" si="3"/>
        <v>22.437027983074927</v>
      </c>
      <c r="K49" s="18">
        <f t="shared" si="4"/>
        <v>16.374047657093929</v>
      </c>
      <c r="L49" s="18">
        <f t="shared" si="5"/>
        <v>93.336526040048213</v>
      </c>
    </row>
    <row r="50" spans="1:12" x14ac:dyDescent="0.3">
      <c r="A50" s="3" t="s">
        <v>9</v>
      </c>
      <c r="B50" s="2" t="s">
        <v>8</v>
      </c>
      <c r="C50" s="13">
        <v>5692650</v>
      </c>
      <c r="D50" s="10">
        <v>5692650</v>
      </c>
      <c r="E50" s="10">
        <v>1428897</v>
      </c>
      <c r="F50" s="10">
        <v>745662.6</v>
      </c>
      <c r="G50" s="17">
        <f t="shared" si="0"/>
        <v>4946987.4000000004</v>
      </c>
      <c r="H50" s="17">
        <f t="shared" si="1"/>
        <v>4946987.4000000004</v>
      </c>
      <c r="I50" s="17">
        <f t="shared" si="2"/>
        <v>683234.4</v>
      </c>
      <c r="J50" s="17">
        <f t="shared" si="3"/>
        <v>13.098690416589811</v>
      </c>
      <c r="K50" s="18">
        <f t="shared" si="4"/>
        <v>13.098690416589811</v>
      </c>
      <c r="L50" s="18">
        <f t="shared" si="5"/>
        <v>52.184489154921586</v>
      </c>
    </row>
    <row r="51" spans="1:12" ht="37.5" x14ac:dyDescent="0.3">
      <c r="A51" s="3" t="s">
        <v>7</v>
      </c>
      <c r="B51" s="2" t="s">
        <v>6</v>
      </c>
      <c r="C51" s="13">
        <v>19672000</v>
      </c>
      <c r="D51" s="10">
        <v>19672000</v>
      </c>
      <c r="E51" s="10">
        <v>4313893</v>
      </c>
      <c r="F51" s="10">
        <v>3866014.57</v>
      </c>
      <c r="G51" s="17">
        <f t="shared" si="0"/>
        <v>15805985.43</v>
      </c>
      <c r="H51" s="17">
        <f t="shared" si="1"/>
        <v>15805985.43</v>
      </c>
      <c r="I51" s="17">
        <f t="shared" si="2"/>
        <v>447878.43000000017</v>
      </c>
      <c r="J51" s="17">
        <f t="shared" si="3"/>
        <v>19.652371746644974</v>
      </c>
      <c r="K51" s="18">
        <f t="shared" si="4"/>
        <v>19.652371746644974</v>
      </c>
      <c r="L51" s="18">
        <f t="shared" si="5"/>
        <v>89.617766829172623</v>
      </c>
    </row>
    <row r="52" spans="1:12" x14ac:dyDescent="0.3">
      <c r="A52" s="3" t="s">
        <v>5</v>
      </c>
      <c r="B52" s="2" t="s">
        <v>4</v>
      </c>
      <c r="C52" s="13">
        <v>37650100</v>
      </c>
      <c r="D52" s="10">
        <v>37650100</v>
      </c>
      <c r="E52" s="15">
        <v>7568365</v>
      </c>
      <c r="F52" s="10">
        <v>6370484.0099999998</v>
      </c>
      <c r="G52" s="17">
        <f t="shared" si="0"/>
        <v>31279615.990000002</v>
      </c>
      <c r="H52" s="17">
        <f t="shared" si="1"/>
        <v>31279615.990000002</v>
      </c>
      <c r="I52" s="17">
        <f t="shared" si="2"/>
        <v>1197880.9900000002</v>
      </c>
      <c r="J52" s="17">
        <f t="shared" si="3"/>
        <v>16.920231314126653</v>
      </c>
      <c r="K52" s="18">
        <f t="shared" si="4"/>
        <v>16.920231314126653</v>
      </c>
      <c r="L52" s="18">
        <f t="shared" si="5"/>
        <v>84.172526166483777</v>
      </c>
    </row>
    <row r="53" spans="1:12" x14ac:dyDescent="0.3">
      <c r="A53" s="3" t="s">
        <v>3</v>
      </c>
      <c r="B53" s="2" t="s">
        <v>2</v>
      </c>
      <c r="C53" s="13">
        <v>22722300</v>
      </c>
      <c r="D53" s="10">
        <v>22722300</v>
      </c>
      <c r="E53" s="15">
        <v>4373175</v>
      </c>
      <c r="F53" s="10">
        <v>3499534.35</v>
      </c>
      <c r="G53" s="17">
        <f t="shared" si="0"/>
        <v>19222765.649999999</v>
      </c>
      <c r="H53" s="17">
        <f t="shared" si="1"/>
        <v>19222765.649999999</v>
      </c>
      <c r="I53" s="17">
        <f t="shared" si="2"/>
        <v>873640.64999999991</v>
      </c>
      <c r="J53" s="17">
        <f t="shared" si="3"/>
        <v>15.401320949023647</v>
      </c>
      <c r="K53" s="18">
        <f t="shared" si="4"/>
        <v>15.401320949023647</v>
      </c>
      <c r="L53" s="18">
        <f t="shared" si="5"/>
        <v>80.02273748477937</v>
      </c>
    </row>
    <row r="54" spans="1:12" x14ac:dyDescent="0.3">
      <c r="A54" s="3" t="s">
        <v>1</v>
      </c>
      <c r="B54" s="2" t="s">
        <v>0</v>
      </c>
      <c r="C54" s="13">
        <v>14927800</v>
      </c>
      <c r="D54" s="10">
        <v>14927800</v>
      </c>
      <c r="E54" s="15">
        <v>3195190</v>
      </c>
      <c r="F54" s="10">
        <v>2870949.66</v>
      </c>
      <c r="G54" s="17">
        <f t="shared" si="0"/>
        <v>12056850.34</v>
      </c>
      <c r="H54" s="17">
        <f t="shared" si="1"/>
        <v>12056850.34</v>
      </c>
      <c r="I54" s="17">
        <f t="shared" si="2"/>
        <v>324240.33999999985</v>
      </c>
      <c r="J54" s="17">
        <f t="shared" si="3"/>
        <v>19.232235560497866</v>
      </c>
      <c r="K54" s="18">
        <f t="shared" si="4"/>
        <v>19.232235560497866</v>
      </c>
      <c r="L54" s="18">
        <f t="shared" si="5"/>
        <v>89.852236017263451</v>
      </c>
    </row>
    <row r="56" spans="1:12" x14ac:dyDescent="0.3">
      <c r="C56" s="16"/>
      <c r="D56" s="14"/>
      <c r="E56" s="14"/>
      <c r="F56" s="14"/>
    </row>
  </sheetData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Королёва Оксана Валерьевна</cp:lastModifiedBy>
  <dcterms:created xsi:type="dcterms:W3CDTF">2018-03-26T08:21:38Z</dcterms:created>
  <dcterms:modified xsi:type="dcterms:W3CDTF">2019-11-15T06:07:17Z</dcterms:modified>
</cp:coreProperties>
</file>