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сайт (третье изменение 07.03.2019)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I17" i="1" l="1"/>
  <c r="F17" i="1"/>
  <c r="D17" i="1"/>
  <c r="G9" i="1" l="1"/>
  <c r="G7" i="1"/>
  <c r="D15" i="1"/>
  <c r="D12" i="1" s="1"/>
  <c r="D11" i="1" s="1"/>
  <c r="D7" i="1"/>
  <c r="D6" i="1"/>
  <c r="G6" i="1" l="1"/>
  <c r="G4" i="1" s="1"/>
  <c r="D4" i="1"/>
  <c r="H8" i="1"/>
  <c r="H10" i="1"/>
  <c r="H11" i="1"/>
  <c r="H12" i="1"/>
  <c r="H13" i="1"/>
  <c r="H14" i="1"/>
  <c r="H15" i="1"/>
  <c r="H16" i="1"/>
  <c r="H18" i="1"/>
  <c r="H19" i="1"/>
  <c r="I9" i="1"/>
  <c r="I7" i="1"/>
  <c r="E9" i="1"/>
  <c r="E10" i="1"/>
  <c r="E13" i="1"/>
  <c r="E14" i="1"/>
  <c r="E19" i="1"/>
  <c r="F15" i="1"/>
  <c r="F12" i="1" s="1"/>
  <c r="F11" i="1" s="1"/>
  <c r="F7" i="1"/>
  <c r="F6" i="1" s="1"/>
  <c r="I6" i="1" l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<sst xmlns="http://schemas.openxmlformats.org/spreadsheetml/2006/main" count="38" uniqueCount="38">
  <si>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</si>
  <si>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</si>
  <si>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</si>
  <si>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</si>
  <si>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</si>
  <si>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</si>
  <si>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</si>
  <si>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</si>
  <si>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</si>
  <si>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</si>
  <si>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</si>
  <si>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</si>
  <si>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</si>
  <si>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</si>
  <si>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</si>
  <si>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</si>
  <si>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</si>
  <si>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</si>
  <si>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</si>
  <si>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</si>
  <si>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</si>
  <si>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</si>
  <si>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</si>
  <si>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</si>
  <si>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</si>
  <si>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</si>
  <si>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</si>
  <si>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</si>
  <si>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</si>
  <si>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</si>
  <si>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</si>
  <si>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</si>
  <si>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Уточннённый бюджет на 2020 год, в рублях </t>
  </si>
  <si>
    <t>Уточннённый бюджет на 2021 год, в рублях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</si>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</sst>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tabSelected="1" zoomScale="75" zoomScaleNormal="75" workbookViewId="0">
      <selection activeCell="N17" sqref="N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32</v>
      </c>
      <c r="E2" s="18" t="s">
        <v>34</v>
      </c>
      <c r="F2" s="18" t="s">
        <v>35</v>
      </c>
      <c r="G2" s="17" t="s">
        <v>33</v>
      </c>
      <c r="H2" s="18" t="s">
        <v>37</v>
      </c>
      <c r="I2" s="18" t="s">
        <v>36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f>D6+D11+D17</f>
        <v>174911374</v>
      </c>
      <c r="E4" s="23">
        <f>F4-D4</f>
        <v>0</v>
      </c>
      <c r="F4" s="23">
        <f>F6+F11+F17</f>
        <v>174911374</v>
      </c>
      <c r="G4" s="23">
        <f>G6+G17</f>
        <v>151617667</v>
      </c>
      <c r="H4" s="20">
        <f>I4-G4</f>
        <v>21446700</v>
      </c>
      <c r="I4" s="23">
        <f>I6+I17</f>
        <v>173064367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9" si="0">F6-D6</f>
        <v>0</v>
      </c>
      <c r="F6" s="13">
        <f>F7-F9</f>
        <v>0</v>
      </c>
      <c r="G6" s="13">
        <f>G7-G9</f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0</v>
      </c>
      <c r="E11" s="13">
        <f t="shared" si="0"/>
        <v>0</v>
      </c>
      <c r="F11" s="14">
        <f>F12</f>
        <v>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0</v>
      </c>
      <c r="E12" s="13">
        <f t="shared" si="0"/>
        <v>0</v>
      </c>
      <c r="F12" s="14">
        <f>-F15</f>
        <v>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0</v>
      </c>
      <c r="E15" s="13">
        <f t="shared" si="0"/>
        <v>0</v>
      </c>
      <c r="F15" s="14">
        <f>F16</f>
        <v>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/>
      <c r="E16" s="13"/>
      <c r="F16" s="14"/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f>D19-D18</f>
        <v>174911374</v>
      </c>
      <c r="E17" s="20">
        <f t="shared" si="0"/>
        <v>0</v>
      </c>
      <c r="F17" s="19">
        <f>F19-F18</f>
        <v>174911374</v>
      </c>
      <c r="G17" s="19">
        <f>G19-G18</f>
        <v>151617667</v>
      </c>
      <c r="H17" s="20">
        <f t="shared" si="1"/>
        <v>21446700</v>
      </c>
      <c r="I17" s="19">
        <f>I19-I18</f>
        <v>173064367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v>512826380</v>
      </c>
      <c r="E18" s="20">
        <f t="shared" si="0"/>
        <v>18360976.870000005</v>
      </c>
      <c r="F18" s="19">
        <v>531187356.87</v>
      </c>
      <c r="G18" s="19">
        <v>361208713</v>
      </c>
      <c r="H18" s="20">
        <f t="shared" si="1"/>
        <v>-3085723.1299999952</v>
      </c>
      <c r="I18" s="19">
        <v>358122989.87</v>
      </c>
    </row>
    <row r="19" spans="1:9" ht="44.25" customHeight="1" x14ac:dyDescent="0.3">
      <c r="B19" s="15" t="s">
        <v>18</v>
      </c>
      <c r="C19" s="12" t="s">
        <v>19</v>
      </c>
      <c r="D19" s="19">
        <v>687737754</v>
      </c>
      <c r="E19" s="20">
        <f t="shared" si="0"/>
        <v>18360976.870000005</v>
      </c>
      <c r="F19" s="19">
        <v>706098730.87</v>
      </c>
      <c r="G19" s="19">
        <v>512826380</v>
      </c>
      <c r="H19" s="20">
        <f t="shared" si="1"/>
        <v>18360976.870000005</v>
      </c>
      <c r="I19" s="19">
        <v>531187356.87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2019-03-12T10:43:00Z</dcterms:modified>
</cp:coreProperties>
</file>