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Думу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73" i="1"/>
  <c r="C71" i="1"/>
  <c r="C70" i="1" l="1"/>
  <c r="C67" i="1" l="1"/>
  <c r="C48" i="1"/>
  <c r="C76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1" i="1"/>
  <c r="C50" i="1"/>
  <c r="C47" i="1"/>
  <c r="C44" i="1"/>
  <c r="C43" i="1"/>
  <c r="C42" i="1"/>
  <c r="C37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<sst xmlns="http://schemas.openxmlformats.org/spreadsheetml/2006/main" count="144" uniqueCount="144">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</sst>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topLeftCell="A63" zoomScale="75" zoomScaleNormal="75" zoomScaleSheetLayoutView="75" workbookViewId="0">
      <selection activeCell="F71" sqref="F7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139</v>
      </c>
    </row>
    <row r="4" spans="1:4" ht="19.5" customHeight="1" x14ac:dyDescent="0.3">
      <c r="A4" s="3"/>
      <c r="B4" s="6"/>
    </row>
    <row r="5" spans="1:4" ht="52.15" customHeight="1" x14ac:dyDescent="0.3">
      <c r="A5" s="37" t="s">
        <v>3</v>
      </c>
      <c r="B5" s="37"/>
      <c r="C5" s="37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2601336119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2224867000</v>
      </c>
    </row>
    <row r="11" spans="1:4" ht="22.5" customHeight="1" x14ac:dyDescent="0.3">
      <c r="A11" s="15" t="s">
        <v>11</v>
      </c>
      <c r="B11" s="16" t="s">
        <v>12</v>
      </c>
      <c r="C11" s="17">
        <v>1732595000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376469119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314427100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</f>
        <v>297087500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</f>
        <v>314800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6026519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2887178+6437+799033+1906087+12384</f>
        <v>5611119</v>
      </c>
    </row>
    <row r="49" spans="1:3" x14ac:dyDescent="0.3">
      <c r="A49" s="15" t="s">
        <v>86</v>
      </c>
      <c r="B49" s="22" t="s">
        <v>87</v>
      </c>
      <c r="C49" s="17">
        <f>C51+C52+C50</f>
        <v>22244300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</f>
        <v>1885400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25963700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</f>
        <v>9829600</v>
      </c>
    </row>
    <row r="68" spans="1:3" s="13" customFormat="1" x14ac:dyDescent="0.3">
      <c r="A68" s="10" t="s">
        <v>124</v>
      </c>
      <c r="B68" s="14" t="s">
        <v>125</v>
      </c>
      <c r="C68" s="12">
        <f>C69+C74+C76+C75</f>
        <v>5097462182</v>
      </c>
    </row>
    <row r="69" spans="1:3" s="13" customFormat="1" x14ac:dyDescent="0.3">
      <c r="A69" s="10" t="s">
        <v>126</v>
      </c>
      <c r="B69" s="14" t="s">
        <v>127</v>
      </c>
      <c r="C69" s="12">
        <f>C71+C72+C73+C70</f>
        <v>5213799400</v>
      </c>
    </row>
    <row r="70" spans="1:3" s="13" customFormat="1" x14ac:dyDescent="0.3">
      <c r="A70" s="33" t="s">
        <v>128</v>
      </c>
      <c r="B70" s="23" t="s">
        <v>129</v>
      </c>
      <c r="C70" s="38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17">
        <f>365000400+38300+11115700+513885700+3420100</f>
        <v>893460200</v>
      </c>
    </row>
    <row r="72" spans="1:3" x14ac:dyDescent="0.3">
      <c r="A72" s="15" t="s">
        <v>132</v>
      </c>
      <c r="B72" s="23" t="s">
        <v>133</v>
      </c>
      <c r="C72" s="17">
        <f>3097620100+27266100+44058300+200-5329500-4441100+15300</f>
        <v>3159189400</v>
      </c>
    </row>
    <row r="73" spans="1:3" x14ac:dyDescent="0.3">
      <c r="A73" s="15" t="s">
        <v>134</v>
      </c>
      <c r="B73" s="23" t="s">
        <v>135</v>
      </c>
      <c r="C73" s="17">
        <f>7986800+328700+17300</f>
        <v>8332800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143</v>
      </c>
      <c r="B75" s="23" t="s">
        <v>142</v>
      </c>
      <c r="C75" s="17">
        <v>138700</v>
      </c>
    </row>
    <row r="76" spans="1:3" ht="37.5" x14ac:dyDescent="0.3">
      <c r="A76" s="34" t="s">
        <v>140</v>
      </c>
      <c r="B76" s="23" t="s">
        <v>141</v>
      </c>
      <c r="C76" s="17">
        <f>-680057950-797355+564317936</f>
        <v>-116537369</v>
      </c>
    </row>
    <row r="77" spans="1:3" x14ac:dyDescent="0.3">
      <c r="A77" s="28"/>
      <c r="B77" s="29" t="s">
        <v>138</v>
      </c>
      <c r="C77" s="12">
        <f>C9+C68</f>
        <v>7698798301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2019-03-05T04:08:41Z</cp:lastPrinted>
  <dcterms:created xsi:type="dcterms:W3CDTF">2018-12-18T05:09:39Z</dcterms:created>
  <dcterms:modified xsi:type="dcterms:W3CDTF">2019-03-07T05:11:20Z</dcterms:modified>
</cp:coreProperties>
</file>