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19 год\Изменение в бюджет 2019-2021\изменение 01.2019\Приложения к заключению\"/>
    </mc:Choice>
  </mc:AlternateContent>
  <bookViews>
    <workbookView xWindow="0" yWindow="0" windowWidth="19320" windowHeight="1212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№3'!#REF!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H15" i="1" l="1"/>
  <c r="E10" i="1"/>
  <c r="G25" i="1" l="1"/>
  <c r="D25" i="1"/>
  <c r="G24" i="1"/>
  <c r="D24" i="1"/>
  <c r="H23" i="1"/>
  <c r="G23" i="1" s="1"/>
  <c r="F23" i="1"/>
  <c r="E23" i="1"/>
  <c r="D23" i="1"/>
  <c r="C23" i="1"/>
  <c r="G22" i="1"/>
  <c r="D22" i="1"/>
  <c r="G21" i="1"/>
  <c r="E21" i="1"/>
  <c r="D21" i="1"/>
  <c r="G20" i="1"/>
  <c r="D20" i="1"/>
  <c r="G19" i="1"/>
  <c r="D19" i="1"/>
  <c r="G18" i="1"/>
  <c r="E18" i="1"/>
  <c r="E17" i="1" s="1"/>
  <c r="D17" i="1" s="1"/>
  <c r="G17" i="1"/>
  <c r="G16" i="1"/>
  <c r="D16" i="1"/>
  <c r="G15" i="1"/>
  <c r="F15" i="1"/>
  <c r="F12" i="1" s="1"/>
  <c r="D15" i="1"/>
  <c r="G14" i="1"/>
  <c r="D14" i="1"/>
  <c r="H13" i="1"/>
  <c r="G13" i="1"/>
  <c r="F13" i="1"/>
  <c r="E13" i="1"/>
  <c r="D13" i="1" s="1"/>
  <c r="D12" i="1" s="1"/>
  <c r="C13" i="1"/>
  <c r="C12" i="1" s="1"/>
  <c r="C10" i="1" s="1"/>
  <c r="E12" i="1"/>
  <c r="H12" i="1" l="1"/>
  <c r="H10" i="1" s="1"/>
  <c r="G12" i="1"/>
  <c r="F10" i="1"/>
  <c r="D10" i="1"/>
  <c r="D18" i="1"/>
  <c r="G10" i="1" l="1"/>
</calcChain>
</file>

<file path=xl/sharedStrings.xml><?xml version="1.0" encoding="utf-8"?>
<sst xmlns="http://schemas.openxmlformats.org/spreadsheetml/2006/main" count="44" uniqueCount="43">
  <si>
    <t>к заключению Счётной палаты</t>
  </si>
  <si>
    <t>Наименование</t>
  </si>
  <si>
    <t>Код бюджетной классификации</t>
  </si>
  <si>
    <t>Сумма на 2020 год</t>
  </si>
  <si>
    <t>Сумма на 2021 год</t>
  </si>
  <si>
    <t>Уточненный  бюджет, в рублях</t>
  </si>
  <si>
    <t>Поправки, вносимые в бюджет, в рублях           (гр.5-гр.3)</t>
  </si>
  <si>
    <t>Бюджет с учётом поправок, в рублях</t>
  </si>
  <si>
    <t>Уточнённый бюджет,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</si>
  <si>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</si>
  <si>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</si>
  <si>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</si>
  <si>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</si>
  <si>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</si>
  <si>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</si>
  <si>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</si>
  <si>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</si>
  <si>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</si>
  <si>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</si>
  <si>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</si>
  <si>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</si>
  <si>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</si>
  <si>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>Бюджетные кредиты от других бюджетов бюджетной системы Российской Федерации</t>
  </si>
  <si>
    <t>000 01 03 00 00 00 0000 000</t>
  </si>
  <si>
    <t>Бюджетные кредиты от других бюджетов бюджетной системы Российской Федерации в валюте Российской Федерации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</si>
  <si>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</si>
  <si>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</si>
  <si>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</si>
  <si>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</si>
  <si>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000 01 03 01 00 04 0000 710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</si>
  <si>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</si>
  <si>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</si>
  <si>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</si>
  <si>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</si>
  <si>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</si>
  <si>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</si>
  <si>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</si>
  <si>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</si>
  <si>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</si>
  <si>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</si>
  <si>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</si>
  <si>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 xml:space="preserve">   Приложение № 3</t>
  </si>
  <si>
    <t>Поправки, вносимые в источники финансирования дефицита бюджета источники финансирования дефицита бюджета города Нефтеюганска на 2020 и 2021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</si>
</sst>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3" fontId="6" fillId="0" borderId="6" xfId="0" applyNumberFormat="1" applyFont="1" applyFill="1" applyBorder="1" applyAlignment="1">
      <alignment horizontal="right" wrapText="1"/>
    </xf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zoomScale="75" zoomScaleNormal="75" workbookViewId="0">
      <selection activeCell="G9" sqref="G9"/>
    </sheetView>
  </sheetViews>
  <sheetFormatPr defaultColWidth="9" defaultRowHeight="12.75" x14ac:dyDescent="0.2"/>
  <cols>
    <col min="1" max="1" width="59.5703125" style="6" customWidth="1"/>
    <col min="2" max="2" width="34.42578125" customWidth="1"/>
    <col min="3" max="5" width="19.42578125" customWidth="1"/>
    <col min="6" max="6" width="20" customWidth="1"/>
    <col min="7" max="7" width="24.140625" customWidth="1"/>
    <col min="8" max="8" width="25.7109375" customWidth="1"/>
  </cols>
  <sheetData>
    <row r="1" spans="1:10" ht="18.75" x14ac:dyDescent="0.3">
      <c r="A1" s="7"/>
      <c r="B1" s="8"/>
      <c r="C1" s="9"/>
      <c r="D1" s="9"/>
      <c r="E1" s="9"/>
      <c r="H1" s="37" t="s">
        <v>41</v>
      </c>
      <c r="I1" s="34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42</v>
      </c>
      <c r="B4" s="42"/>
      <c r="C4" s="42"/>
      <c r="D4" s="42"/>
      <c r="E4" s="42"/>
      <c r="F4" s="42"/>
      <c r="G4" s="42"/>
      <c r="H4" s="42"/>
      <c r="I4" s="36"/>
      <c r="J4" s="36"/>
    </row>
    <row r="5" spans="1:10" ht="18.75" x14ac:dyDescent="0.2">
      <c r="A5" s="35"/>
      <c r="B5" s="36"/>
      <c r="C5" s="36"/>
      <c r="D5" s="36"/>
      <c r="E5" s="36"/>
      <c r="F5" s="36"/>
      <c r="G5" s="36"/>
      <c r="H5" s="36"/>
      <c r="I5" s="36"/>
      <c r="J5" s="36"/>
    </row>
    <row r="6" spans="1:10" ht="18.75" x14ac:dyDescent="0.2">
      <c r="A6" s="12"/>
      <c r="B6" s="13"/>
      <c r="C6" s="13"/>
      <c r="D6" s="13"/>
      <c r="E6" s="13"/>
      <c r="F6" s="13"/>
      <c r="G6" s="13"/>
      <c r="H6" s="38" t="s">
        <v>40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3</v>
      </c>
      <c r="D7" s="44"/>
      <c r="E7" s="45"/>
      <c r="F7" s="43" t="s">
        <v>4</v>
      </c>
      <c r="G7" s="44"/>
      <c r="H7" s="45"/>
    </row>
    <row r="8" spans="1:10" s="1" customFormat="1" ht="93.75" x14ac:dyDescent="0.2">
      <c r="A8" s="47"/>
      <c r="B8" s="47"/>
      <c r="C8" s="14" t="s">
        <v>5</v>
      </c>
      <c r="D8" s="15" t="s">
        <v>6</v>
      </c>
      <c r="E8" s="16" t="s">
        <v>7</v>
      </c>
      <c r="F8" s="14" t="s">
        <v>8</v>
      </c>
      <c r="G8" s="15" t="s">
        <v>9</v>
      </c>
      <c r="H8" s="16" t="s">
        <v>7</v>
      </c>
    </row>
    <row r="9" spans="1:10" s="2" customFormat="1" ht="18.75" x14ac:dyDescent="0.2">
      <c r="A9" s="17">
        <v>1</v>
      </c>
      <c r="B9" s="17">
        <v>2</v>
      </c>
      <c r="C9" s="18">
        <v>3</v>
      </c>
      <c r="D9" s="20">
        <v>4</v>
      </c>
      <c r="E9" s="19">
        <v>5</v>
      </c>
      <c r="F9" s="18">
        <v>6</v>
      </c>
      <c r="G9" s="20">
        <v>7</v>
      </c>
      <c r="H9" s="19">
        <v>8</v>
      </c>
    </row>
    <row r="10" spans="1:10" s="3" customFormat="1" ht="39" customHeight="1" x14ac:dyDescent="0.3">
      <c r="A10" s="21" t="s">
        <v>10</v>
      </c>
      <c r="B10" s="22"/>
      <c r="C10" s="23">
        <f>C12+C23</f>
        <v>175498374</v>
      </c>
      <c r="D10" s="23">
        <f>E10-C10</f>
        <v>-85017214</v>
      </c>
      <c r="E10" s="23">
        <f>E12+E23+E17</f>
        <v>90481160</v>
      </c>
      <c r="F10" s="23">
        <f>F12+F23</f>
        <v>183936019</v>
      </c>
      <c r="G10" s="24">
        <f t="shared" ref="G10:G16" si="0">H10-F10</f>
        <v>-27416352</v>
      </c>
      <c r="H10" s="23">
        <f>H12+H23+H17</f>
        <v>156519667</v>
      </c>
    </row>
    <row r="11" spans="1:10" s="4" customFormat="1" ht="18.75" x14ac:dyDescent="0.3">
      <c r="A11" s="25" t="s">
        <v>11</v>
      </c>
      <c r="B11" s="26"/>
      <c r="C11" s="27"/>
      <c r="D11" s="23"/>
      <c r="E11" s="27"/>
      <c r="F11" s="27"/>
      <c r="G11" s="28"/>
      <c r="H11" s="27"/>
    </row>
    <row r="12" spans="1:10" s="5" customFormat="1" ht="37.5" x14ac:dyDescent="0.3">
      <c r="A12" s="29" t="s">
        <v>12</v>
      </c>
      <c r="B12" s="30" t="s">
        <v>13</v>
      </c>
      <c r="C12" s="27">
        <f t="shared" ref="C12:H12" si="1">C13-C15</f>
        <v>27416352</v>
      </c>
      <c r="D12" s="27">
        <f t="shared" si="1"/>
        <v>0</v>
      </c>
      <c r="E12" s="27">
        <f t="shared" si="1"/>
        <v>27416352</v>
      </c>
      <c r="F12" s="27">
        <f t="shared" si="1"/>
        <v>182782232</v>
      </c>
      <c r="G12" s="27">
        <f t="shared" si="1"/>
        <v>-27416352</v>
      </c>
      <c r="H12" s="27">
        <f t="shared" si="1"/>
        <v>155365880</v>
      </c>
    </row>
    <row r="13" spans="1:10" s="5" customFormat="1" ht="37.5" x14ac:dyDescent="0.3">
      <c r="A13" s="29" t="s">
        <v>14</v>
      </c>
      <c r="B13" s="30" t="s">
        <v>15</v>
      </c>
      <c r="C13" s="27">
        <f t="shared" ref="C13:H13" si="2">C14</f>
        <v>27416352</v>
      </c>
      <c r="D13" s="27">
        <f>E13-C13</f>
        <v>0</v>
      </c>
      <c r="E13" s="27">
        <f t="shared" si="2"/>
        <v>27416352</v>
      </c>
      <c r="F13" s="27">
        <f t="shared" si="2"/>
        <v>182782232</v>
      </c>
      <c r="G13" s="31">
        <f t="shared" si="0"/>
        <v>0</v>
      </c>
      <c r="H13" s="27">
        <f t="shared" si="2"/>
        <v>182782232</v>
      </c>
    </row>
    <row r="14" spans="1:10" s="5" customFormat="1" ht="56.25" x14ac:dyDescent="0.3">
      <c r="A14" s="29" t="s">
        <v>16</v>
      </c>
      <c r="B14" s="30" t="s">
        <v>17</v>
      </c>
      <c r="C14" s="27">
        <v>27416352</v>
      </c>
      <c r="D14" s="27">
        <f>E14-C14</f>
        <v>0</v>
      </c>
      <c r="E14" s="27">
        <v>27416352</v>
      </c>
      <c r="F14" s="27">
        <v>182782232</v>
      </c>
      <c r="G14" s="31">
        <f t="shared" si="0"/>
        <v>0</v>
      </c>
      <c r="H14" s="27">
        <v>182782232</v>
      </c>
    </row>
    <row r="15" spans="1:10" s="5" customFormat="1" ht="56.25" x14ac:dyDescent="0.3">
      <c r="A15" s="29" t="s">
        <v>18</v>
      </c>
      <c r="B15" s="30" t="s">
        <v>19</v>
      </c>
      <c r="C15" s="32"/>
      <c r="D15" s="27">
        <f t="shared" ref="D15:D22" si="3">E15-C15</f>
        <v>0</v>
      </c>
      <c r="E15" s="32"/>
      <c r="F15" s="33">
        <f>C4</f>
        <v>0</v>
      </c>
      <c r="G15" s="28">
        <f t="shared" si="0"/>
        <v>27416352</v>
      </c>
      <c r="H15" s="33">
        <f>H16</f>
        <v>27416352</v>
      </c>
    </row>
    <row r="16" spans="1:10" s="5" customFormat="1" ht="56.25" x14ac:dyDescent="0.3">
      <c r="A16" s="29" t="s">
        <v>20</v>
      </c>
      <c r="B16" s="30" t="s">
        <v>21</v>
      </c>
      <c r="C16" s="32"/>
      <c r="D16" s="27">
        <f t="shared" si="3"/>
        <v>0</v>
      </c>
      <c r="E16" s="32"/>
      <c r="F16" s="33">
        <v>27416352</v>
      </c>
      <c r="G16" s="28">
        <f t="shared" si="0"/>
        <v>0</v>
      </c>
      <c r="H16" s="33">
        <v>27416352</v>
      </c>
    </row>
    <row r="17" spans="1:8" s="5" customFormat="1" ht="37.5" x14ac:dyDescent="0.3">
      <c r="A17" s="25" t="s">
        <v>22</v>
      </c>
      <c r="B17" s="30" t="s">
        <v>23</v>
      </c>
      <c r="C17" s="32"/>
      <c r="D17" s="27">
        <f t="shared" si="3"/>
        <v>-85017214</v>
      </c>
      <c r="E17" s="32">
        <f>E18</f>
        <v>-85017214</v>
      </c>
      <c r="F17" s="27"/>
      <c r="G17" s="31">
        <f t="shared" ref="G17:G22" si="4">H17-F17</f>
        <v>0</v>
      </c>
      <c r="H17" s="27"/>
    </row>
    <row r="18" spans="1:8" s="5" customFormat="1" ht="56.25" x14ac:dyDescent="0.3">
      <c r="A18" s="25" t="s">
        <v>24</v>
      </c>
      <c r="B18" s="30" t="s">
        <v>25</v>
      </c>
      <c r="C18" s="32"/>
      <c r="D18" s="27">
        <f t="shared" si="3"/>
        <v>-85017214</v>
      </c>
      <c r="E18" s="32">
        <f>-E21</f>
        <v>-85017214</v>
      </c>
      <c r="F18" s="27"/>
      <c r="G18" s="31">
        <f t="shared" si="4"/>
        <v>0</v>
      </c>
      <c r="H18" s="27"/>
    </row>
    <row r="19" spans="1:8" s="5" customFormat="1" ht="56.25" x14ac:dyDescent="0.3">
      <c r="A19" s="25" t="s">
        <v>26</v>
      </c>
      <c r="B19" s="30" t="s">
        <v>27</v>
      </c>
      <c r="C19" s="32"/>
      <c r="D19" s="27">
        <f t="shared" si="3"/>
        <v>0</v>
      </c>
      <c r="E19" s="32"/>
      <c r="F19" s="27"/>
      <c r="G19" s="31">
        <f t="shared" si="4"/>
        <v>0</v>
      </c>
      <c r="H19" s="27"/>
    </row>
    <row r="20" spans="1:8" s="5" customFormat="1" ht="75" x14ac:dyDescent="0.3">
      <c r="A20" s="25" t="s">
        <v>28</v>
      </c>
      <c r="B20" s="30" t="s">
        <v>29</v>
      </c>
      <c r="C20" s="32"/>
      <c r="D20" s="27">
        <f t="shared" si="3"/>
        <v>0</v>
      </c>
      <c r="E20" s="32"/>
      <c r="F20" s="27"/>
      <c r="G20" s="31">
        <f t="shared" si="4"/>
        <v>0</v>
      </c>
      <c r="H20" s="27"/>
    </row>
    <row r="21" spans="1:8" s="5" customFormat="1" ht="75" x14ac:dyDescent="0.3">
      <c r="A21" s="29" t="s">
        <v>30</v>
      </c>
      <c r="B21" s="30" t="s">
        <v>31</v>
      </c>
      <c r="C21" s="32"/>
      <c r="D21" s="27">
        <f t="shared" si="3"/>
        <v>85017214</v>
      </c>
      <c r="E21" s="32">
        <f>E22</f>
        <v>85017214</v>
      </c>
      <c r="F21" s="27"/>
      <c r="G21" s="31">
        <f t="shared" si="4"/>
        <v>0</v>
      </c>
      <c r="H21" s="27"/>
    </row>
    <row r="22" spans="1:8" s="5" customFormat="1" ht="75" x14ac:dyDescent="0.3">
      <c r="A22" s="29" t="s">
        <v>32</v>
      </c>
      <c r="B22" s="30" t="s">
        <v>33</v>
      </c>
      <c r="C22" s="32"/>
      <c r="D22" s="27">
        <f t="shared" si="3"/>
        <v>85017214</v>
      </c>
      <c r="E22" s="32">
        <v>85017214</v>
      </c>
      <c r="F22" s="27"/>
      <c r="G22" s="31">
        <f t="shared" si="4"/>
        <v>0</v>
      </c>
      <c r="H22" s="27"/>
    </row>
    <row r="23" spans="1:8" s="4" customFormat="1" ht="48.75" customHeight="1" x14ac:dyDescent="0.3">
      <c r="A23" s="25" t="s">
        <v>34</v>
      </c>
      <c r="B23" s="30" t="s">
        <v>35</v>
      </c>
      <c r="C23" s="33">
        <f t="shared" ref="C23:H23" si="5">C25-C24</f>
        <v>148082022</v>
      </c>
      <c r="D23" s="27">
        <f>E23-C23</f>
        <v>0</v>
      </c>
      <c r="E23" s="33">
        <f t="shared" si="5"/>
        <v>148082022</v>
      </c>
      <c r="F23" s="33">
        <f t="shared" si="5"/>
        <v>1153787</v>
      </c>
      <c r="G23" s="28">
        <f>H23-F23</f>
        <v>0</v>
      </c>
      <c r="H23" s="33">
        <f t="shared" si="5"/>
        <v>1153787</v>
      </c>
    </row>
    <row r="24" spans="1:8" s="4" customFormat="1" ht="42.75" customHeight="1" x14ac:dyDescent="0.3">
      <c r="A24" s="25" t="s">
        <v>36</v>
      </c>
      <c r="B24" s="30" t="s">
        <v>37</v>
      </c>
      <c r="C24" s="33">
        <v>1153787</v>
      </c>
      <c r="D24" s="27">
        <f>E24-C24</f>
        <v>0</v>
      </c>
      <c r="E24" s="33">
        <v>1153787</v>
      </c>
      <c r="F24" s="33"/>
      <c r="G24" s="28">
        <f>H24-F24</f>
        <v>0</v>
      </c>
      <c r="H24" s="33"/>
    </row>
    <row r="25" spans="1:8" ht="44.25" customHeight="1" x14ac:dyDescent="0.3">
      <c r="A25" s="25" t="s">
        <v>38</v>
      </c>
      <c r="B25" s="30" t="s">
        <v>39</v>
      </c>
      <c r="C25" s="33">
        <v>149235809</v>
      </c>
      <c r="D25" s="27">
        <f>E25-C25</f>
        <v>0</v>
      </c>
      <c r="E25" s="33">
        <v>149235809</v>
      </c>
      <c r="F25" s="33">
        <v>1153787</v>
      </c>
      <c r="G25" s="28">
        <f>H25-F25</f>
        <v>0</v>
      </c>
      <c r="H25" s="33">
        <v>1153787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2019-01-28T06:00:10Z</cp:lastPrinted>
  <dcterms:created xsi:type="dcterms:W3CDTF">2018-12-18T05:11:00Z</dcterms:created>
  <dcterms:modified xsi:type="dcterms:W3CDTF">2019-01-28T06:00:45Z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