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февраль\На сайт (второе изменение 01.02.2019)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F17" i="1"/>
  <c r="G17" i="1" l="1"/>
  <c r="G9" i="1"/>
  <c r="G7" i="1"/>
  <c r="G6" i="1"/>
  <c r="G4" i="1"/>
  <c r="D18" i="1"/>
  <c r="D17" i="1" s="1"/>
  <c r="D15" i="1"/>
  <c r="D12" i="1"/>
  <c r="D11" i="1" s="1"/>
  <c r="D7" i="1"/>
  <c r="D6" i="1"/>
  <c r="D4" i="1" s="1"/>
  <c r="H8" i="1" l="1"/>
  <c r="H10" i="1"/>
  <c r="H11" i="1"/>
  <c r="H12" i="1"/>
  <c r="H13" i="1"/>
  <c r="H14" i="1"/>
  <c r="H15" i="1"/>
  <c r="H16" i="1"/>
  <c r="H18" i="1"/>
  <c r="H19" i="1"/>
  <c r="I9" i="1"/>
  <c r="I7" i="1"/>
  <c r="E8" i="1"/>
  <c r="E9" i="1"/>
  <c r="E10" i="1"/>
  <c r="E13" i="1"/>
  <c r="E14" i="1"/>
  <c r="E16" i="1"/>
  <c r="E19" i="1"/>
  <c r="F15" i="1"/>
  <c r="F12" i="1" s="1"/>
  <c r="F11" i="1" s="1"/>
  <c r="F7" i="1"/>
  <c r="F6" i="1" s="1"/>
  <c r="I6" i="1" l="1"/>
  <c r="I4" i="1" s="1"/>
  <c r="F4" i="1"/>
  <c r="E18" i="1" l="1"/>
  <c r="E12" i="1" l="1"/>
  <c r="E15" i="1"/>
  <c r="E11" i="1" l="1"/>
  <c r="H17" i="1"/>
  <c r="E17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<sst xmlns="http://schemas.openxmlformats.org/spreadsheetml/2006/main" count="38" uniqueCount="38">
  <si>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</si>
  <si>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</si>
  <si>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</si>
  <si>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</si>
  <si>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</si>
  <si>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</si>
  <si>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</si>
  <si>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</si>
  <si>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</si>
  <si>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</si>
  <si>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</si>
  <si>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</si>
  <si>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</si>
  <si>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</si>
  <si>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</si>
  <si>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</si>
  <si>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</si>
  <si>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</si>
  <si>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</si>
  <si>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</si>
  <si>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</si>
  <si>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</si>
  <si>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</si>
  <si>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</si>
  <si>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</si>
  <si>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</si>
  <si>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</si>
  <si>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</si>
  <si>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</si>
  <si>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</si>
  <si>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</si>
  <si>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</si>
  <si>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Уточннённый бюджет на 2020 год, в рублях </t>
  </si>
  <si>
    <t>Уточннённый бюджет на 2021 год, в рублях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</si>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</sst>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tabSelected="1" zoomScale="75" zoomScaleNormal="75" workbookViewId="0">
      <selection activeCell="O8" sqref="O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8" t="s">
        <v>32</v>
      </c>
      <c r="E2" s="19" t="s">
        <v>34</v>
      </c>
      <c r="F2" s="19" t="s">
        <v>35</v>
      </c>
      <c r="G2" s="18" t="s">
        <v>33</v>
      </c>
      <c r="H2" s="19" t="s">
        <v>37</v>
      </c>
      <c r="I2" s="19" t="s">
        <v>36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D6+D11+D17</f>
        <v>90481160</v>
      </c>
      <c r="E4" s="6">
        <f>F4-D4</f>
        <v>84430214</v>
      </c>
      <c r="F4" s="6">
        <f>F6+F11+F17</f>
        <v>174911374</v>
      </c>
      <c r="G4" s="6">
        <f>G6+G17</f>
        <v>156519667</v>
      </c>
      <c r="H4" s="13">
        <f>I4-G4</f>
        <v>-4902000</v>
      </c>
      <c r="I4" s="6">
        <f>I6+I17</f>
        <v>151617667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27416352</v>
      </c>
      <c r="E6" s="13">
        <f t="shared" ref="E6:E19" si="0">F6-D6</f>
        <v>-27416352</v>
      </c>
      <c r="F6" s="13">
        <f>F7-F9</f>
        <v>0</v>
      </c>
      <c r="G6" s="13">
        <f>G7-G9</f>
        <v>155365880</v>
      </c>
      <c r="H6" s="13">
        <f t="shared" ref="H6:H19" si="1">I6-G6</f>
        <v>-155365880</v>
      </c>
      <c r="I6" s="13">
        <f>I7-I9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27416352</v>
      </c>
      <c r="E7" s="13">
        <f t="shared" si="0"/>
        <v>-27416352</v>
      </c>
      <c r="F7" s="13">
        <f>F8</f>
        <v>0</v>
      </c>
      <c r="G7" s="13">
        <f>G8</f>
        <v>182782232</v>
      </c>
      <c r="H7" s="13">
        <f t="shared" si="1"/>
        <v>-182782232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>
        <v>27416352</v>
      </c>
      <c r="E8" s="13">
        <f t="shared" si="0"/>
        <v>-27416352</v>
      </c>
      <c r="F8" s="13"/>
      <c r="G8" s="13">
        <v>182782232</v>
      </c>
      <c r="H8" s="13">
        <f t="shared" si="1"/>
        <v>-182782232</v>
      </c>
      <c r="I8" s="13"/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27416352</v>
      </c>
      <c r="H9" s="13">
        <f t="shared" si="1"/>
        <v>-27416352</v>
      </c>
      <c r="I9" s="14">
        <f>F8</f>
        <v>0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>
        <v>27416352</v>
      </c>
      <c r="H10" s="13">
        <f t="shared" si="1"/>
        <v>-27416352</v>
      </c>
      <c r="I10" s="14"/>
    </row>
    <row r="11" spans="1:9" s="7" customFormat="1" ht="37.5" x14ac:dyDescent="0.3">
      <c r="A11" s="3"/>
      <c r="B11" s="8" t="s">
        <v>27</v>
      </c>
      <c r="C11" s="12" t="s">
        <v>24</v>
      </c>
      <c r="D11" s="14">
        <f>D12</f>
        <v>-85017214</v>
      </c>
      <c r="E11" s="13">
        <f t="shared" si="0"/>
        <v>85017214</v>
      </c>
      <c r="F11" s="14">
        <f>F12</f>
        <v>0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f>-D15</f>
        <v>-85017214</v>
      </c>
      <c r="E12" s="13">
        <f t="shared" si="0"/>
        <v>85017214</v>
      </c>
      <c r="F12" s="14">
        <f>-F15</f>
        <v>0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f>D16</f>
        <v>85017214</v>
      </c>
      <c r="E15" s="13">
        <f t="shared" si="0"/>
        <v>-85017214</v>
      </c>
      <c r="F15" s="14">
        <f>F16</f>
        <v>0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4">
        <v>85017214</v>
      </c>
      <c r="E16" s="13">
        <f t="shared" si="0"/>
        <v>-85017214</v>
      </c>
      <c r="F16" s="14"/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4">
        <f>D19-D18</f>
        <v>148082022</v>
      </c>
      <c r="E17" s="13">
        <f t="shared" si="0"/>
        <v>26829352</v>
      </c>
      <c r="F17" s="14">
        <f>F19-F18</f>
        <v>174911374</v>
      </c>
      <c r="G17" s="14">
        <f>G19-G18</f>
        <v>1153787</v>
      </c>
      <c r="H17" s="13">
        <f t="shared" si="1"/>
        <v>150463880</v>
      </c>
      <c r="I17" s="14">
        <f>I19-I18</f>
        <v>151617667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4">
        <f>1153787</f>
        <v>1153787</v>
      </c>
      <c r="E18" s="13">
        <f t="shared" si="0"/>
        <v>511672593</v>
      </c>
      <c r="F18" s="14">
        <v>512826380</v>
      </c>
      <c r="G18" s="14"/>
      <c r="H18" s="13">
        <f t="shared" si="1"/>
        <v>361208713</v>
      </c>
      <c r="I18" s="14">
        <v>361208713</v>
      </c>
    </row>
    <row r="19" spans="1:9" ht="44.25" customHeight="1" x14ac:dyDescent="0.3">
      <c r="B19" s="15" t="s">
        <v>18</v>
      </c>
      <c r="C19" s="12" t="s">
        <v>19</v>
      </c>
      <c r="D19" s="14">
        <v>149235809</v>
      </c>
      <c r="E19" s="13">
        <f t="shared" si="0"/>
        <v>538501945</v>
      </c>
      <c r="F19" s="14">
        <v>687737754</v>
      </c>
      <c r="G19" s="14">
        <v>1153787</v>
      </c>
      <c r="H19" s="13">
        <f t="shared" si="1"/>
        <v>511672593</v>
      </c>
      <c r="I19" s="14">
        <v>512826380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2019-02-04T05:08:36Z</dcterms:modified>
</cp:coreProperties>
</file>