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heckCompatibility="1" defaultThemeVersion="124226"/>
  <bookViews>
    <workbookView xWindow="-15" yWindow="-15" windowWidth="17925" windowHeight="12690"/>
  </bookViews>
  <sheets>
    <sheet name="Бюджет (2)" sheetId="2" r:id="rId1"/>
  </sheets>
  <definedNames>
    <definedName name="_xlnm._FilterDatabase" localSheetId="0" hidden="1">'Бюджет (2)'!$A$4:$H$134</definedName>
    <definedName name="APPT" localSheetId="0">'Бюджет (2)'!#REF!</definedName>
    <definedName name="FIO" localSheetId="0">'Бюджет (2)'!#REF!</definedName>
    <definedName name="LAST_CELL" localSheetId="0">'Бюджет (2)'!$H$139</definedName>
    <definedName name="SIGN" localSheetId="0">'Бюджет (2)'!#REF!</definedName>
  </definedNames>
  <calcPr calcId="124519"/>
</workbook>
</file>

<file path=xl/calcChain.xml><?xml version="1.0" encoding="utf-8"?>
<calcChain xmlns="http://schemas.openxmlformats.org/spreadsheetml/2006/main">
  <c r="G25" i="2"/>
  <c r="F25"/>
  <c r="F33"/>
  <c r="F63"/>
  <c r="G63"/>
  <c r="H90"/>
  <c r="F90"/>
  <c r="G90"/>
  <c r="G82"/>
  <c r="F82"/>
  <c r="H82"/>
  <c r="H25"/>
  <c r="H63"/>
  <c r="E134" l="1"/>
  <c r="D134"/>
  <c r="H134" l="1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G120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89"/>
  <c r="G89"/>
  <c r="H88"/>
  <c r="G88"/>
  <c r="H87"/>
  <c r="G87"/>
  <c r="H86"/>
  <c r="G86"/>
  <c r="H85"/>
  <c r="G85"/>
  <c r="H84"/>
  <c r="G84"/>
  <c r="H83"/>
  <c r="G83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89"/>
  <c r="F88"/>
  <c r="F87"/>
  <c r="F86"/>
  <c r="F85"/>
  <c r="F84"/>
  <c r="F83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2"/>
  <c r="F31"/>
  <c r="F30"/>
  <c r="F29"/>
  <c r="F28"/>
  <c r="F27"/>
  <c r="F26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</calcChain>
</file>

<file path=xl/sharedStrings.xml><?xml version="1.0" encoding="utf-8"?>
<sst xmlns="http://schemas.openxmlformats.org/spreadsheetml/2006/main" count="248" uniqueCount="157">
  <si>
    <t>Департамент финансов администрации города Нефтеюганска</t>
  </si>
  <si>
    <t>КЦСР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</si>
  <si>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</si>
  <si>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</si>
  <si>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</si>
  <si>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</si>
  <si>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Департамент образования и молодёжной политики администрации города Нефтеюганска</t>
  </si>
  <si>
    <t>0210100590</t>
  </si>
  <si>
    <t>ДЕПАРТАМЕНТ ГРАДОСТРОИТЕЛЬСТВА И ЗЕМЕЛЬНЫХ ОТНОШЕНИЙ АДМИНИСТРАЦИИ ГОРОДА НЕФТЕЮГАНСКА</t>
  </si>
  <si>
    <t>0210242110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</si>
  <si>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</si>
  <si>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</si>
  <si>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0220185020</t>
  </si>
  <si>
    <t>Подпрограмма "Отдых и оздоровление детей"</t>
  </si>
  <si>
    <t>0230000000</t>
  </si>
  <si>
    <t>0230120010</t>
  </si>
  <si>
    <t>Подпрограмма "Молодёжь Нефтеюганска"</t>
  </si>
  <si>
    <t>0240000000</t>
  </si>
  <si>
    <t>0240100590</t>
  </si>
  <si>
    <t>Подпрограмма "Организация деятельности в сфере образования и молодёжной политики"</t>
  </si>
  <si>
    <t>0250000000</t>
  </si>
  <si>
    <t>0250102040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</si>
  <si>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</si>
  <si>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</si>
  <si>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"Отдельные переданные полномочия по осуществлению деятельности опеки и попечительства"</t>
  </si>
  <si>
    <t>0310000000</t>
  </si>
  <si>
    <t>Управление опеки и попечительства администрации города Нефтеюганска</t>
  </si>
  <si>
    <t>0310184070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</si>
  <si>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</si>
  <si>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</si>
  <si>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0320184060</t>
  </si>
  <si>
    <t>ДЕПАРТАМЕНТ МУНИЦИПАЛЬНОГО ИМУЩЕСТВА АДМИНИСТРАЦИИ ГОРОДА НЕФТЕЮГАНСКА</t>
  </si>
  <si>
    <t>0320184310</t>
  </si>
  <si>
    <t>Муниципальная программа "Доступная среда в городе Нефтеюганске на 2014-2020 годы"</t>
  </si>
  <si>
    <t>0400000000</t>
  </si>
  <si>
    <t>0400199990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</si>
  <si>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</si>
  <si>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</si>
  <si>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</si>
  <si>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</si>
  <si>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прав граждан на доступ к культурным ценностям и информации"</t>
  </si>
  <si>
    <t>0510000000</t>
  </si>
  <si>
    <t>0510100590</t>
  </si>
  <si>
    <t>Подпрограмма "Обеспечение реализации муниципальной программы"</t>
  </si>
  <si>
    <t>0520000000</t>
  </si>
  <si>
    <t>0520102040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</si>
  <si>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</si>
  <si>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</si>
  <si>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</si>
  <si>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</si>
  <si>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0610199990</t>
  </si>
  <si>
    <t>0610220010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</si>
  <si>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</si>
  <si>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</si>
  <si>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0620102040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</si>
  <si>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</si>
  <si>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</si>
  <si>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градостроительной деятельности"</t>
  </si>
  <si>
    <t>1110000000</t>
  </si>
  <si>
    <t>1110120800</t>
  </si>
  <si>
    <t>Подпрограмма "Содействие развитию жилищного строительства на 2014-2020 годы"</t>
  </si>
  <si>
    <t>1120000000</t>
  </si>
  <si>
    <t>1120282172</t>
  </si>
  <si>
    <t>Департамент жилищно-коммунального хозяйства администрации города Нефтеюганска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</si>
  <si>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</si>
  <si>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</si>
  <si>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1130151350</t>
  </si>
  <si>
    <t>11301L4970</t>
  </si>
  <si>
    <t>Муниципальная программа "Развитие жилищно-коммунального комплекса в городе Нефтеюганске в 2014-2020 годах"</t>
  </si>
  <si>
    <t>1200000000</t>
  </si>
  <si>
    <t>Подпрограмма "Создание условий для обеспечения качественными коммунальными услугами"</t>
  </si>
  <si>
    <t>1210000000</t>
  </si>
  <si>
    <t>1210182590</t>
  </si>
  <si>
    <t>Подпрограмма "Создание условий для обеспечения доступности и повышения качества жилищных услуг"</t>
  </si>
  <si>
    <t>1220000000</t>
  </si>
  <si>
    <t>1220120760</t>
  </si>
  <si>
    <t>Подпрограмма "Повышение энергоэффективности в отраслях экономики"</t>
  </si>
  <si>
    <t>1230000000</t>
  </si>
  <si>
    <t>администрация города Нефтеюганска</t>
  </si>
  <si>
    <t>1230120020</t>
  </si>
  <si>
    <t>Подпрограмма "Повышение уровня благоустроенности города"</t>
  </si>
  <si>
    <t>1240000000</t>
  </si>
  <si>
    <t>1240184280</t>
  </si>
  <si>
    <t>1250000000</t>
  </si>
  <si>
    <t>1250100590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</si>
  <si>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</si>
  <si>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</si>
  <si>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</si>
  <si>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</si>
  <si>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1310182300</t>
  </si>
  <si>
    <t>1310220050</t>
  </si>
  <si>
    <t>Подпрограмма "Безопасность дорожного движения"</t>
  </si>
  <si>
    <t>1320000000</t>
  </si>
  <si>
    <t>1320120060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</si>
  <si>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</si>
  <si>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</si>
  <si>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</si>
  <si>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</si>
  <si>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1410199990</t>
  </si>
  <si>
    <t>Подпрограмма "Обеспечение первичных мер пожарной безопасности в городе Нефтеюганске"</t>
  </si>
  <si>
    <t>1420000000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</si>
  <si>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</si>
  <si>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</si>
  <si>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</si>
  <si>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</si>
  <si>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</si>
  <si>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1610400590</t>
  </si>
  <si>
    <t>Подпрограмма "Исполнение отдельных государственных полномочий"</t>
  </si>
  <si>
    <t>1620000000</t>
  </si>
  <si>
    <t>Комитет записи актов гражданского состояния администрации города Нефтеюганска</t>
  </si>
  <si>
    <t>1620159300</t>
  </si>
  <si>
    <t>Подпрограмма "Развития малого и среднего предпринимательства"</t>
  </si>
  <si>
    <t>1640000000</t>
  </si>
  <si>
    <t>16403S2380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</si>
  <si>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</si>
  <si>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</si>
  <si>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1650100590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</si>
  <si>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</si>
  <si>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</si>
  <si>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"Транспорт"</t>
  </si>
  <si>
    <t>1810000000</t>
  </si>
  <si>
    <t>1810161100</t>
  </si>
  <si>
    <t>Подпрограмма "Автомобильные дороги"</t>
  </si>
  <si>
    <t>1820000000</t>
  </si>
  <si>
    <t>1820142110</t>
  </si>
  <si>
    <t>1820182390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</si>
  <si>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</si>
  <si>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</si>
  <si>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</si>
  <si>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</si>
  <si>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1910202040</t>
  </si>
  <si>
    <t>Подпрограмма "Управление муниципальным долгом города Нефтеюганска"</t>
  </si>
  <si>
    <t>1920000000</t>
  </si>
  <si>
    <t>1920320170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</si>
  <si>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</si>
  <si>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</si>
  <si>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1930199990</t>
  </si>
  <si>
    <t>Муниципальная программа "Управление муниципальным имуществом города Нефтеюганска на 2014-2020 годы"</t>
  </si>
  <si>
    <t>2200000000</t>
  </si>
  <si>
    <t>2200199990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</si>
  <si>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</si>
  <si>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</si>
  <si>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2300199990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</si>
  <si>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</si>
  <si>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</si>
  <si>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2500161801</t>
  </si>
  <si>
    <t>2500161802</t>
  </si>
  <si>
    <t>Итого</t>
  </si>
  <si>
    <t xml:space="preserve">Наименование 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</si>
  <si>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</si>
  <si>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</si>
  <si>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</si>
  <si>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</si>
  <si>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Уточненный план на 2018 год, руб.</t>
  </si>
  <si>
    <t>Подпрограмма "Формирование комфортной городской среды"</t>
  </si>
  <si>
    <t>Первоначальный план на 2018 год, руб.</t>
  </si>
  <si>
    <t xml:space="preserve"> Исполнение по муниципальным программам города Нефтеюганска за 9 месяцев 2018 года</t>
  </si>
</sst>
</file>

<file path=xl/styles.xml><?xml version="1.0" encoding="utf-8"?>
<styleSheet xmlns="http://schemas.openxmlformats.org/spreadsheetml/2006/main">
  <numFmts count="1">
    <numFmt numFmtId="164" formatCode="_(* #,##0.00_);_(* \-#,##0.00;_(* &quot;&quot;??_);_(@_)"/>
  </numFmts>
  <fonts count="9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18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" fontId="3" fillId="0" borderId="0" xfId="0" applyNumberFormat="1" applyFont="1"/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H135"/>
  <sheetViews>
    <sheetView showGridLines="0" tabSelected="1" workbookViewId="0">
      <pane xSplit="2" ySplit="4" topLeftCell="C128" activePane="bottomRight" state="frozen"/>
      <selection pane="topRight" activeCell="C1" sqref="C1"/>
      <selection pane="bottomLeft" activeCell="A5" sqref="A5"/>
      <selection pane="bottomRight" activeCell="J120" sqref="J120"/>
    </sheetView>
  </sheetViews>
  <sheetFormatPr defaultRowHeight="12.75" customHeight="1" outlineLevelCol="1"/>
  <cols>
    <col min="1" max="1" width="30.7109375" style="2" customWidth="1"/>
    <col min="2" max="2" width="15" style="2" hidden="1" customWidth="1" outlineLevel="1"/>
    <col min="3" max="3" width="15.7109375" style="2" customWidth="1" collapsed="1"/>
    <col min="4" max="5" width="15.7109375" style="2" customWidth="1"/>
    <col min="6" max="7" width="14.7109375" style="2" customWidth="1"/>
    <col min="8" max="8" width="13.7109375" style="2" customWidth="1"/>
    <col min="9" max="16384" width="9.140625" style="2"/>
  </cols>
  <sheetData>
    <row r="2" spans="1:8" ht="18.75" customHeight="1">
      <c r="A2" s="17" t="s">
        <v>156</v>
      </c>
      <c r="B2" s="17"/>
      <c r="C2" s="17"/>
      <c r="D2" s="17"/>
      <c r="E2" s="17"/>
      <c r="F2" s="17"/>
      <c r="G2" s="17"/>
      <c r="H2" s="17"/>
    </row>
    <row r="4" spans="1:8" ht="60" customHeight="1">
      <c r="A4" s="3" t="s">
        <v>148</v>
      </c>
      <c r="B4" s="3" t="s">
        <v>1</v>
      </c>
      <c r="C4" s="12" t="s">
        <v>155</v>
      </c>
      <c r="D4" s="12" t="s">
        <v>153</v>
      </c>
      <c r="E4" s="12" t="s">
        <v>149</v>
      </c>
      <c r="F4" s="12" t="s">
        <v>150</v>
      </c>
      <c r="G4" s="12" t="s">
        <v>151</v>
      </c>
      <c r="H4" s="12" t="s">
        <v>152</v>
      </c>
    </row>
    <row r="5" spans="1:8" s="15" customFormat="1">
      <c r="A5" s="13">
        <v>1</v>
      </c>
      <c r="B5" s="14">
        <v>2</v>
      </c>
      <c r="C5" s="14">
        <v>2</v>
      </c>
      <c r="D5" s="13">
        <v>3</v>
      </c>
      <c r="E5" s="14">
        <v>4</v>
      </c>
      <c r="F5" s="13">
        <v>5</v>
      </c>
      <c r="G5" s="14">
        <v>6</v>
      </c>
      <c r="H5" s="13">
        <v>7</v>
      </c>
    </row>
    <row r="6" spans="1:8" ht="51">
      <c r="A6" s="4" t="s">
        <v>2</v>
      </c>
      <c r="B6" s="3" t="s">
        <v>3</v>
      </c>
      <c r="C6" s="5">
        <v>3475890843</v>
      </c>
      <c r="D6" s="5">
        <v>3708555842</v>
      </c>
      <c r="E6" s="5">
        <v>2292593216.1999998</v>
      </c>
      <c r="F6" s="5">
        <f t="shared" ref="F6:F38" si="0">C6-E6</f>
        <v>1183297626.8000002</v>
      </c>
      <c r="G6" s="5">
        <f>D6-E6</f>
        <v>1415962625.8000002</v>
      </c>
      <c r="H6" s="5">
        <f>E6/D6*100</f>
        <v>61.819029128158398</v>
      </c>
    </row>
    <row r="7" spans="1:8" ht="38.25">
      <c r="A7" s="4" t="s">
        <v>4</v>
      </c>
      <c r="B7" s="3" t="s">
        <v>5</v>
      </c>
      <c r="C7" s="5">
        <v>3269278458</v>
      </c>
      <c r="D7" s="5">
        <v>3492244154</v>
      </c>
      <c r="E7" s="5">
        <v>2128031369.3499999</v>
      </c>
      <c r="F7" s="5">
        <f t="shared" si="0"/>
        <v>1141247088.6500001</v>
      </c>
      <c r="G7" s="5">
        <f t="shared" ref="G7:G72" si="1">D7-E7</f>
        <v>1364212784.6500001</v>
      </c>
      <c r="H7" s="5">
        <f t="shared" ref="H7:H72" si="2">E7/D7*100</f>
        <v>60.935927601527027</v>
      </c>
    </row>
    <row r="8" spans="1:8" ht="51">
      <c r="A8" s="6" t="s">
        <v>6</v>
      </c>
      <c r="B8" s="7" t="s">
        <v>7</v>
      </c>
      <c r="C8" s="8">
        <v>3259084910</v>
      </c>
      <c r="D8" s="8">
        <v>3377357662</v>
      </c>
      <c r="E8" s="8">
        <v>2126135356.7700005</v>
      </c>
      <c r="F8" s="8">
        <f t="shared" si="0"/>
        <v>1132949553.2299995</v>
      </c>
      <c r="G8" s="8">
        <f t="shared" si="1"/>
        <v>1251222305.2299995</v>
      </c>
      <c r="H8" s="8">
        <f t="shared" si="2"/>
        <v>62.952626566383493</v>
      </c>
    </row>
    <row r="9" spans="1:8" ht="63.75">
      <c r="A9" s="6" t="s">
        <v>8</v>
      </c>
      <c r="B9" s="7" t="s">
        <v>9</v>
      </c>
      <c r="C9" s="8">
        <v>10193548</v>
      </c>
      <c r="D9" s="8">
        <v>97422669</v>
      </c>
      <c r="E9" s="8">
        <v>385000</v>
      </c>
      <c r="F9" s="8">
        <f t="shared" si="0"/>
        <v>9808548</v>
      </c>
      <c r="G9" s="8">
        <f t="shared" si="1"/>
        <v>97037669</v>
      </c>
      <c r="H9" s="8">
        <f t="shared" si="2"/>
        <v>0.3951852314783123</v>
      </c>
    </row>
    <row r="10" spans="1:8" ht="51">
      <c r="A10" s="6" t="s">
        <v>63</v>
      </c>
      <c r="B10" s="7"/>
      <c r="C10" s="8"/>
      <c r="D10" s="8">
        <v>17463823</v>
      </c>
      <c r="E10" s="8">
        <v>1511012.58</v>
      </c>
      <c r="F10" s="8">
        <f t="shared" si="0"/>
        <v>-1511012.58</v>
      </c>
      <c r="G10" s="8">
        <f t="shared" si="1"/>
        <v>15952810.42</v>
      </c>
      <c r="H10" s="8">
        <f t="shared" si="2"/>
        <v>8.6522440132381107</v>
      </c>
    </row>
    <row r="11" spans="1:8" ht="63.75">
      <c r="A11" s="4" t="s">
        <v>10</v>
      </c>
      <c r="B11" s="3" t="s">
        <v>11</v>
      </c>
      <c r="C11" s="5">
        <v>645000</v>
      </c>
      <c r="D11" s="5">
        <v>1082000</v>
      </c>
      <c r="E11" s="5">
        <v>841161.27</v>
      </c>
      <c r="F11" s="5">
        <f t="shared" si="0"/>
        <v>-196161.27000000002</v>
      </c>
      <c r="G11" s="5">
        <f t="shared" si="1"/>
        <v>240838.72999999998</v>
      </c>
      <c r="H11" s="5">
        <f t="shared" si="2"/>
        <v>77.741337338262483</v>
      </c>
    </row>
    <row r="12" spans="1:8" ht="51">
      <c r="A12" s="6" t="s">
        <v>6</v>
      </c>
      <c r="B12" s="7" t="s">
        <v>12</v>
      </c>
      <c r="C12" s="8">
        <v>645000</v>
      </c>
      <c r="D12" s="8">
        <v>1082000</v>
      </c>
      <c r="E12" s="8">
        <v>841161.27</v>
      </c>
      <c r="F12" s="8">
        <f t="shared" si="0"/>
        <v>-196161.27000000002</v>
      </c>
      <c r="G12" s="8">
        <f t="shared" si="1"/>
        <v>240838.72999999998</v>
      </c>
      <c r="H12" s="8">
        <f t="shared" si="2"/>
        <v>77.741337338262483</v>
      </c>
    </row>
    <row r="13" spans="1:8" ht="25.5">
      <c r="A13" s="4" t="s">
        <v>13</v>
      </c>
      <c r="B13" s="3" t="s">
        <v>14</v>
      </c>
      <c r="C13" s="5">
        <v>42308585</v>
      </c>
      <c r="D13" s="5">
        <v>44970793</v>
      </c>
      <c r="E13" s="5">
        <v>41780854.729999997</v>
      </c>
      <c r="F13" s="5">
        <f t="shared" si="0"/>
        <v>527730.27000000328</v>
      </c>
      <c r="G13" s="5">
        <f t="shared" si="1"/>
        <v>3189938.2700000033</v>
      </c>
      <c r="H13" s="5">
        <f t="shared" si="2"/>
        <v>92.906644385835037</v>
      </c>
    </row>
    <row r="14" spans="1:8" ht="51">
      <c r="A14" s="6" t="s">
        <v>6</v>
      </c>
      <c r="B14" s="7" t="s">
        <v>15</v>
      </c>
      <c r="C14" s="8">
        <v>42308585</v>
      </c>
      <c r="D14" s="8">
        <v>44970793</v>
      </c>
      <c r="E14" s="8">
        <v>41780854.729999997</v>
      </c>
      <c r="F14" s="8">
        <f t="shared" si="0"/>
        <v>527730.27000000328</v>
      </c>
      <c r="G14" s="8">
        <f t="shared" si="1"/>
        <v>3189938.2700000033</v>
      </c>
      <c r="H14" s="8">
        <f t="shared" si="2"/>
        <v>92.906644385835037</v>
      </c>
    </row>
    <row r="15" spans="1:8" ht="25.5">
      <c r="A15" s="4" t="s">
        <v>16</v>
      </c>
      <c r="B15" s="3" t="s">
        <v>17</v>
      </c>
      <c r="C15" s="5">
        <v>48028600</v>
      </c>
      <c r="D15" s="5">
        <v>53302710</v>
      </c>
      <c r="E15" s="5">
        <v>32118395.780000001</v>
      </c>
      <c r="F15" s="5">
        <f t="shared" si="0"/>
        <v>15910204.219999999</v>
      </c>
      <c r="G15" s="5">
        <f t="shared" si="1"/>
        <v>21184314.219999999</v>
      </c>
      <c r="H15" s="5">
        <f t="shared" si="2"/>
        <v>60.256590668654567</v>
      </c>
    </row>
    <row r="16" spans="1:8" ht="51">
      <c r="A16" s="6" t="s">
        <v>6</v>
      </c>
      <c r="B16" s="7" t="s">
        <v>18</v>
      </c>
      <c r="C16" s="8">
        <v>48028600</v>
      </c>
      <c r="D16" s="8">
        <v>53302710</v>
      </c>
      <c r="E16" s="8">
        <v>32118395.780000001</v>
      </c>
      <c r="F16" s="8">
        <f t="shared" si="0"/>
        <v>15910204.219999999</v>
      </c>
      <c r="G16" s="8">
        <f t="shared" si="1"/>
        <v>21184314.219999999</v>
      </c>
      <c r="H16" s="8">
        <f t="shared" si="2"/>
        <v>60.256590668654567</v>
      </c>
    </row>
    <row r="17" spans="1:8" ht="38.25">
      <c r="A17" s="4" t="s">
        <v>19</v>
      </c>
      <c r="B17" s="3" t="s">
        <v>20</v>
      </c>
      <c r="C17" s="5">
        <v>115630200</v>
      </c>
      <c r="D17" s="5">
        <v>116956185</v>
      </c>
      <c r="E17" s="5">
        <v>89821435.069999993</v>
      </c>
      <c r="F17" s="5">
        <f t="shared" si="0"/>
        <v>25808764.930000007</v>
      </c>
      <c r="G17" s="5">
        <f t="shared" si="1"/>
        <v>27134749.930000007</v>
      </c>
      <c r="H17" s="5">
        <f t="shared" si="2"/>
        <v>76.799217647189835</v>
      </c>
    </row>
    <row r="18" spans="1:8" ht="51">
      <c r="A18" s="6" t="s">
        <v>6</v>
      </c>
      <c r="B18" s="7" t="s">
        <v>21</v>
      </c>
      <c r="C18" s="8">
        <v>115630200</v>
      </c>
      <c r="D18" s="8">
        <v>116956185</v>
      </c>
      <c r="E18" s="8">
        <v>89821435.069999993</v>
      </c>
      <c r="F18" s="8">
        <f t="shared" si="0"/>
        <v>25808764.930000007</v>
      </c>
      <c r="G18" s="8">
        <f t="shared" si="1"/>
        <v>27134749.930000007</v>
      </c>
      <c r="H18" s="8">
        <f t="shared" si="2"/>
        <v>76.799217647189835</v>
      </c>
    </row>
    <row r="19" spans="1:8" ht="76.5">
      <c r="A19" s="4" t="s">
        <v>22</v>
      </c>
      <c r="B19" s="3" t="s">
        <v>23</v>
      </c>
      <c r="C19" s="5">
        <v>99232800</v>
      </c>
      <c r="D19" s="5">
        <v>105592573.84999999</v>
      </c>
      <c r="E19" s="5">
        <v>40387418.240000002</v>
      </c>
      <c r="F19" s="5">
        <f t="shared" si="0"/>
        <v>58845381.759999998</v>
      </c>
      <c r="G19" s="5">
        <f t="shared" si="1"/>
        <v>65205155.609999992</v>
      </c>
      <c r="H19" s="5">
        <f t="shared" si="2"/>
        <v>38.248350965828834</v>
      </c>
    </row>
    <row r="20" spans="1:8" ht="51">
      <c r="A20" s="4" t="s">
        <v>24</v>
      </c>
      <c r="B20" s="3" t="s">
        <v>25</v>
      </c>
      <c r="C20" s="5">
        <v>32088300</v>
      </c>
      <c r="D20" s="5">
        <v>33285645</v>
      </c>
      <c r="E20" s="5">
        <v>23642846.030000001</v>
      </c>
      <c r="F20" s="5">
        <f t="shared" si="0"/>
        <v>8445453.9699999988</v>
      </c>
      <c r="G20" s="5">
        <f t="shared" si="1"/>
        <v>9642798.9699999988</v>
      </c>
      <c r="H20" s="5">
        <f t="shared" si="2"/>
        <v>71.030157384662374</v>
      </c>
    </row>
    <row r="21" spans="1:8" ht="38.25">
      <c r="A21" s="6" t="s">
        <v>26</v>
      </c>
      <c r="B21" s="7" t="s">
        <v>27</v>
      </c>
      <c r="C21" s="8">
        <v>32088300</v>
      </c>
      <c r="D21" s="8">
        <v>33285645</v>
      </c>
      <c r="E21" s="8">
        <v>23642846.030000001</v>
      </c>
      <c r="F21" s="8">
        <f t="shared" si="0"/>
        <v>8445453.9699999988</v>
      </c>
      <c r="G21" s="8">
        <f t="shared" si="1"/>
        <v>9642798.9699999988</v>
      </c>
      <c r="H21" s="8">
        <f t="shared" si="2"/>
        <v>71.030157384662374</v>
      </c>
    </row>
    <row r="22" spans="1:8" ht="102">
      <c r="A22" s="4" t="s">
        <v>28</v>
      </c>
      <c r="B22" s="3" t="s">
        <v>29</v>
      </c>
      <c r="C22" s="5">
        <v>67144500</v>
      </c>
      <c r="D22" s="5">
        <v>72306928.849999994</v>
      </c>
      <c r="E22" s="5">
        <v>16744572.210000001</v>
      </c>
      <c r="F22" s="5">
        <f t="shared" si="0"/>
        <v>50399927.789999999</v>
      </c>
      <c r="G22" s="5">
        <f t="shared" si="1"/>
        <v>55562356.639999993</v>
      </c>
      <c r="H22" s="5">
        <f t="shared" si="2"/>
        <v>23.157631607804074</v>
      </c>
    </row>
    <row r="23" spans="1:8" ht="63.75">
      <c r="A23" s="6" t="s">
        <v>31</v>
      </c>
      <c r="B23" s="7" t="s">
        <v>32</v>
      </c>
      <c r="C23" s="8">
        <v>43755500</v>
      </c>
      <c r="D23" s="8">
        <v>49308928.850000001</v>
      </c>
      <c r="E23" s="8">
        <v>1750221</v>
      </c>
      <c r="F23" s="8">
        <f t="shared" si="0"/>
        <v>42005279</v>
      </c>
      <c r="G23" s="8">
        <f t="shared" si="1"/>
        <v>47558707.850000001</v>
      </c>
      <c r="H23" s="8">
        <f t="shared" si="2"/>
        <v>3.5495011569289039</v>
      </c>
    </row>
    <row r="24" spans="1:8" ht="38.25">
      <c r="A24" s="6" t="s">
        <v>26</v>
      </c>
      <c r="B24" s="7" t="s">
        <v>30</v>
      </c>
      <c r="C24" s="8">
        <v>23389000</v>
      </c>
      <c r="D24" s="8">
        <v>22819805</v>
      </c>
      <c r="E24" s="8">
        <v>14994351.210000001</v>
      </c>
      <c r="F24" s="8">
        <f t="shared" si="0"/>
        <v>8394648.7899999991</v>
      </c>
      <c r="G24" s="8">
        <f t="shared" si="1"/>
        <v>7825453.7899999991</v>
      </c>
      <c r="H24" s="8">
        <f t="shared" si="2"/>
        <v>65.707621997646342</v>
      </c>
    </row>
    <row r="25" spans="1:8" ht="51">
      <c r="A25" s="6" t="s">
        <v>63</v>
      </c>
      <c r="B25" s="7"/>
      <c r="C25" s="8"/>
      <c r="D25" s="8">
        <v>178195</v>
      </c>
      <c r="E25" s="8"/>
      <c r="F25" s="8">
        <f t="shared" si="0"/>
        <v>0</v>
      </c>
      <c r="G25" s="8">
        <f t="shared" si="1"/>
        <v>178195</v>
      </c>
      <c r="H25" s="8">
        <f t="shared" si="2"/>
        <v>0</v>
      </c>
    </row>
    <row r="26" spans="1:8" ht="38.25">
      <c r="A26" s="4" t="s">
        <v>33</v>
      </c>
      <c r="B26" s="3" t="s">
        <v>34</v>
      </c>
      <c r="C26" s="5">
        <v>2240634</v>
      </c>
      <c r="D26" s="5">
        <v>2240634</v>
      </c>
      <c r="E26" s="5">
        <v>1444438</v>
      </c>
      <c r="F26" s="5">
        <f t="shared" si="0"/>
        <v>796196</v>
      </c>
      <c r="G26" s="5">
        <f t="shared" si="1"/>
        <v>796196</v>
      </c>
      <c r="H26" s="5">
        <f t="shared" si="2"/>
        <v>64.465593220490263</v>
      </c>
    </row>
    <row r="27" spans="1:8" ht="51">
      <c r="A27" s="6" t="s">
        <v>6</v>
      </c>
      <c r="B27" s="7" t="s">
        <v>35</v>
      </c>
      <c r="C27" s="8">
        <v>760634</v>
      </c>
      <c r="D27" s="8">
        <v>760634</v>
      </c>
      <c r="E27" s="8">
        <v>760438</v>
      </c>
      <c r="F27" s="8">
        <f t="shared" si="0"/>
        <v>196</v>
      </c>
      <c r="G27" s="8">
        <f t="shared" si="1"/>
        <v>196</v>
      </c>
      <c r="H27" s="8">
        <f t="shared" si="2"/>
        <v>99.974232022234091</v>
      </c>
    </row>
    <row r="28" spans="1:8" ht="38.25">
      <c r="A28" s="6" t="s">
        <v>36</v>
      </c>
      <c r="B28" s="7" t="s">
        <v>35</v>
      </c>
      <c r="C28" s="8">
        <v>1318000</v>
      </c>
      <c r="D28" s="8">
        <v>1318000</v>
      </c>
      <c r="E28" s="8">
        <v>684000</v>
      </c>
      <c r="F28" s="8">
        <f t="shared" si="0"/>
        <v>634000</v>
      </c>
      <c r="G28" s="8">
        <f t="shared" si="1"/>
        <v>634000</v>
      </c>
      <c r="H28" s="8">
        <f t="shared" si="2"/>
        <v>51.89681335356601</v>
      </c>
    </row>
    <row r="29" spans="1:8" ht="38.25">
      <c r="A29" s="6" t="s">
        <v>37</v>
      </c>
      <c r="B29" s="7" t="s">
        <v>35</v>
      </c>
      <c r="C29" s="8">
        <v>162000</v>
      </c>
      <c r="D29" s="8">
        <v>162000</v>
      </c>
      <c r="E29" s="8">
        <v>0</v>
      </c>
      <c r="F29" s="8">
        <f t="shared" si="0"/>
        <v>162000</v>
      </c>
      <c r="G29" s="8">
        <f t="shared" si="1"/>
        <v>162000</v>
      </c>
      <c r="H29" s="8">
        <f t="shared" si="2"/>
        <v>0</v>
      </c>
    </row>
    <row r="30" spans="1:8" ht="51">
      <c r="A30" s="4" t="s">
        <v>38</v>
      </c>
      <c r="B30" s="3" t="s">
        <v>39</v>
      </c>
      <c r="C30" s="5">
        <v>581694516</v>
      </c>
      <c r="D30" s="5">
        <v>651330230</v>
      </c>
      <c r="E30" s="5">
        <v>406054775.31</v>
      </c>
      <c r="F30" s="5">
        <f t="shared" si="0"/>
        <v>175639740.69</v>
      </c>
      <c r="G30" s="5">
        <f t="shared" si="1"/>
        <v>245275454.69</v>
      </c>
      <c r="H30" s="5">
        <f t="shared" si="2"/>
        <v>62.342381269482914</v>
      </c>
    </row>
    <row r="31" spans="1:8" ht="38.25">
      <c r="A31" s="4" t="s">
        <v>40</v>
      </c>
      <c r="B31" s="3" t="s">
        <v>41</v>
      </c>
      <c r="C31" s="5">
        <v>558177016</v>
      </c>
      <c r="D31" s="5">
        <v>627120390</v>
      </c>
      <c r="E31" s="5">
        <v>389137586.64999998</v>
      </c>
      <c r="F31" s="5">
        <f t="shared" si="0"/>
        <v>169039429.35000002</v>
      </c>
      <c r="G31" s="5">
        <f t="shared" si="1"/>
        <v>237982803.35000002</v>
      </c>
      <c r="H31" s="5">
        <f t="shared" si="2"/>
        <v>62.051496467847265</v>
      </c>
    </row>
    <row r="32" spans="1:8" ht="38.25">
      <c r="A32" s="6" t="s">
        <v>36</v>
      </c>
      <c r="B32" s="7" t="s">
        <v>42</v>
      </c>
      <c r="C32" s="8">
        <v>558177016</v>
      </c>
      <c r="D32" s="8">
        <v>621000261</v>
      </c>
      <c r="E32" s="8">
        <v>389137586.64999998</v>
      </c>
      <c r="F32" s="8">
        <f t="shared" si="0"/>
        <v>169039429.35000002</v>
      </c>
      <c r="G32" s="8">
        <f t="shared" si="1"/>
        <v>231862674.35000002</v>
      </c>
      <c r="H32" s="8">
        <f t="shared" si="2"/>
        <v>62.663031094925735</v>
      </c>
    </row>
    <row r="33" spans="1:8" ht="63.75">
      <c r="A33" s="6" t="s">
        <v>8</v>
      </c>
      <c r="B33" s="7"/>
      <c r="C33" s="8"/>
      <c r="D33" s="8">
        <v>6120129</v>
      </c>
      <c r="E33" s="8"/>
      <c r="F33" s="8">
        <f t="shared" si="0"/>
        <v>0</v>
      </c>
      <c r="G33" s="8">
        <f t="shared" si="1"/>
        <v>6120129</v>
      </c>
      <c r="H33" s="8">
        <f t="shared" si="2"/>
        <v>0</v>
      </c>
    </row>
    <row r="34" spans="1:8" ht="38.25">
      <c r="A34" s="4" t="s">
        <v>43</v>
      </c>
      <c r="B34" s="3" t="s">
        <v>44</v>
      </c>
      <c r="C34" s="5">
        <v>23517500</v>
      </c>
      <c r="D34" s="5">
        <v>24209840</v>
      </c>
      <c r="E34" s="5">
        <v>16917188.66</v>
      </c>
      <c r="F34" s="5">
        <f t="shared" si="0"/>
        <v>6600311.3399999999</v>
      </c>
      <c r="G34" s="5">
        <f t="shared" si="1"/>
        <v>7292651.3399999999</v>
      </c>
      <c r="H34" s="5">
        <f t="shared" si="2"/>
        <v>69.87732533548342</v>
      </c>
    </row>
    <row r="35" spans="1:8" ht="38.25">
      <c r="A35" s="6" t="s">
        <v>36</v>
      </c>
      <c r="B35" s="7" t="s">
        <v>45</v>
      </c>
      <c r="C35" s="8">
        <v>23517500</v>
      </c>
      <c r="D35" s="8">
        <v>24209840</v>
      </c>
      <c r="E35" s="8">
        <v>16917188.66</v>
      </c>
      <c r="F35" s="8">
        <f t="shared" si="0"/>
        <v>6600311.3399999999</v>
      </c>
      <c r="G35" s="8">
        <f t="shared" si="1"/>
        <v>7292651.3399999999</v>
      </c>
      <c r="H35" s="8">
        <f t="shared" si="2"/>
        <v>69.87732533548342</v>
      </c>
    </row>
    <row r="36" spans="1:8" ht="51">
      <c r="A36" s="4" t="s">
        <v>46</v>
      </c>
      <c r="B36" s="3" t="s">
        <v>47</v>
      </c>
      <c r="C36" s="5">
        <v>518990124</v>
      </c>
      <c r="D36" s="5">
        <v>639960054</v>
      </c>
      <c r="E36" s="5">
        <v>396282370.70999998</v>
      </c>
      <c r="F36" s="5">
        <f t="shared" si="0"/>
        <v>122707753.29000002</v>
      </c>
      <c r="G36" s="5">
        <f t="shared" si="1"/>
        <v>243677683.29000002</v>
      </c>
      <c r="H36" s="5">
        <f t="shared" si="2"/>
        <v>61.922985385272192</v>
      </c>
    </row>
    <row r="37" spans="1:8" ht="51">
      <c r="A37" s="4" t="s">
        <v>48</v>
      </c>
      <c r="B37" s="3" t="s">
        <v>49</v>
      </c>
      <c r="C37" s="5">
        <v>500248024</v>
      </c>
      <c r="D37" s="5">
        <v>594363835</v>
      </c>
      <c r="E37" s="5">
        <v>381939423.30000001</v>
      </c>
      <c r="F37" s="5">
        <f t="shared" si="0"/>
        <v>118308600.69999999</v>
      </c>
      <c r="G37" s="5">
        <f t="shared" si="1"/>
        <v>212424411.69999999</v>
      </c>
      <c r="H37" s="5">
        <f t="shared" si="2"/>
        <v>64.260205754275077</v>
      </c>
    </row>
    <row r="38" spans="1:8" ht="51">
      <c r="A38" s="6" t="s">
        <v>6</v>
      </c>
      <c r="B38" s="7" t="s">
        <v>50</v>
      </c>
      <c r="C38" s="8">
        <v>299170</v>
      </c>
      <c r="D38" s="8">
        <v>299170</v>
      </c>
      <c r="E38" s="8">
        <v>243772.5</v>
      </c>
      <c r="F38" s="8">
        <f t="shared" si="0"/>
        <v>55397.5</v>
      </c>
      <c r="G38" s="8">
        <f t="shared" si="1"/>
        <v>55397.5</v>
      </c>
      <c r="H38" s="8">
        <f t="shared" si="2"/>
        <v>81.482936123274399</v>
      </c>
    </row>
    <row r="39" spans="1:8" ht="38.25">
      <c r="A39" s="6" t="s">
        <v>37</v>
      </c>
      <c r="B39" s="7" t="s">
        <v>51</v>
      </c>
      <c r="C39" s="8">
        <v>499948854</v>
      </c>
      <c r="D39" s="8">
        <v>594064665</v>
      </c>
      <c r="E39" s="8">
        <v>381695650.80000001</v>
      </c>
      <c r="F39" s="8">
        <f t="shared" ref="F39:F71" si="3">C39-E39</f>
        <v>118253203.19999999</v>
      </c>
      <c r="G39" s="8">
        <f t="shared" si="1"/>
        <v>212369014.19999999</v>
      </c>
      <c r="H39" s="8">
        <f t="shared" si="2"/>
        <v>64.251532415246416</v>
      </c>
    </row>
    <row r="40" spans="1:8" ht="63.75">
      <c r="A40" s="4" t="s">
        <v>52</v>
      </c>
      <c r="B40" s="3" t="s">
        <v>53</v>
      </c>
      <c r="C40" s="5">
        <v>18742100</v>
      </c>
      <c r="D40" s="5">
        <v>45596219</v>
      </c>
      <c r="E40" s="5">
        <v>14342947.41</v>
      </c>
      <c r="F40" s="5">
        <f t="shared" si="3"/>
        <v>4399152.59</v>
      </c>
      <c r="G40" s="5">
        <f t="shared" si="1"/>
        <v>31253271.59</v>
      </c>
      <c r="H40" s="5">
        <f t="shared" si="2"/>
        <v>31.45644030264878</v>
      </c>
    </row>
    <row r="41" spans="1:8" ht="38.25">
      <c r="A41" s="6" t="s">
        <v>37</v>
      </c>
      <c r="B41" s="7" t="s">
        <v>54</v>
      </c>
      <c r="C41" s="8">
        <v>18742100</v>
      </c>
      <c r="D41" s="8">
        <v>19048144</v>
      </c>
      <c r="E41" s="8">
        <v>14175271.810000001</v>
      </c>
      <c r="F41" s="8">
        <f t="shared" si="3"/>
        <v>4566828.1899999995</v>
      </c>
      <c r="G41" s="8">
        <f t="shared" si="1"/>
        <v>4872872.1899999995</v>
      </c>
      <c r="H41" s="8">
        <f t="shared" si="2"/>
        <v>74.418126038946369</v>
      </c>
    </row>
    <row r="42" spans="1:8" ht="63.75">
      <c r="A42" s="6" t="s">
        <v>8</v>
      </c>
      <c r="B42" s="7"/>
      <c r="C42" s="8"/>
      <c r="D42" s="8">
        <v>26548075</v>
      </c>
      <c r="E42" s="8">
        <v>167675.6</v>
      </c>
      <c r="F42" s="8">
        <f t="shared" si="3"/>
        <v>-167675.6</v>
      </c>
      <c r="G42" s="8">
        <f t="shared" si="1"/>
        <v>26380399.399999999</v>
      </c>
      <c r="H42" s="8">
        <f t="shared" si="2"/>
        <v>0.63159230942356459</v>
      </c>
    </row>
    <row r="43" spans="1:8" ht="63.75">
      <c r="A43" s="4" t="s">
        <v>55</v>
      </c>
      <c r="B43" s="3" t="s">
        <v>56</v>
      </c>
      <c r="C43" s="5">
        <v>245372240</v>
      </c>
      <c r="D43" s="5">
        <v>539856156</v>
      </c>
      <c r="E43" s="5">
        <v>146150674.41999999</v>
      </c>
      <c r="F43" s="5">
        <f t="shared" si="3"/>
        <v>99221565.580000013</v>
      </c>
      <c r="G43" s="5">
        <f t="shared" si="1"/>
        <v>393705481.58000004</v>
      </c>
      <c r="H43" s="5">
        <f t="shared" si="2"/>
        <v>27.072151126864242</v>
      </c>
    </row>
    <row r="44" spans="1:8" ht="38.25">
      <c r="A44" s="4" t="s">
        <v>57</v>
      </c>
      <c r="B44" s="3" t="s">
        <v>58</v>
      </c>
      <c r="C44" s="5">
        <v>129571387</v>
      </c>
      <c r="D44" s="5">
        <v>140936636</v>
      </c>
      <c r="E44" s="5">
        <v>81677669.799999997</v>
      </c>
      <c r="F44" s="5">
        <f t="shared" si="3"/>
        <v>47893717.200000003</v>
      </c>
      <c r="G44" s="5">
        <f t="shared" si="1"/>
        <v>59258966.200000003</v>
      </c>
      <c r="H44" s="5">
        <f t="shared" si="2"/>
        <v>57.95346910366159</v>
      </c>
    </row>
    <row r="45" spans="1:8" ht="63.75">
      <c r="A45" s="6" t="s">
        <v>8</v>
      </c>
      <c r="B45" s="7" t="s">
        <v>59</v>
      </c>
      <c r="C45" s="8">
        <v>129571387</v>
      </c>
      <c r="D45" s="8">
        <v>140936636</v>
      </c>
      <c r="E45" s="8">
        <v>81677669.799999997</v>
      </c>
      <c r="F45" s="8">
        <f t="shared" si="3"/>
        <v>47893717.200000003</v>
      </c>
      <c r="G45" s="8">
        <f t="shared" si="1"/>
        <v>59258966.200000003</v>
      </c>
      <c r="H45" s="8">
        <f t="shared" si="2"/>
        <v>57.95346910366159</v>
      </c>
    </row>
    <row r="46" spans="1:8" ht="38.25">
      <c r="A46" s="4" t="s">
        <v>60</v>
      </c>
      <c r="B46" s="3" t="s">
        <v>61</v>
      </c>
      <c r="C46" s="5">
        <v>102025130</v>
      </c>
      <c r="D46" s="5">
        <v>384717460</v>
      </c>
      <c r="E46" s="5">
        <v>62245468.619999997</v>
      </c>
      <c r="F46" s="5">
        <f t="shared" si="3"/>
        <v>39779661.380000003</v>
      </c>
      <c r="G46" s="5">
        <f t="shared" si="1"/>
        <v>322471991.38</v>
      </c>
      <c r="H46" s="5">
        <f t="shared" si="2"/>
        <v>16.179527859224272</v>
      </c>
    </row>
    <row r="47" spans="1:8" ht="63.75">
      <c r="A47" s="6" t="s">
        <v>31</v>
      </c>
      <c r="B47" s="7" t="s">
        <v>62</v>
      </c>
      <c r="C47" s="8">
        <v>41551200</v>
      </c>
      <c r="D47" s="8">
        <v>299200764</v>
      </c>
      <c r="E47" s="8">
        <v>47023009.459999993</v>
      </c>
      <c r="F47" s="8">
        <f t="shared" si="3"/>
        <v>-5471809.4599999934</v>
      </c>
      <c r="G47" s="8">
        <f t="shared" si="1"/>
        <v>252177754.54000002</v>
      </c>
      <c r="H47" s="8">
        <f t="shared" si="2"/>
        <v>15.716206346318017</v>
      </c>
    </row>
    <row r="48" spans="1:8" ht="63.75">
      <c r="A48" s="6" t="s">
        <v>8</v>
      </c>
      <c r="B48" s="7"/>
      <c r="C48" s="8">
        <v>18890630</v>
      </c>
      <c r="D48" s="8">
        <v>15868274</v>
      </c>
      <c r="E48" s="8">
        <v>98273.86</v>
      </c>
      <c r="F48" s="8">
        <f t="shared" si="3"/>
        <v>18792356.140000001</v>
      </c>
      <c r="G48" s="8">
        <f t="shared" si="1"/>
        <v>15770000.140000001</v>
      </c>
      <c r="H48" s="8">
        <f t="shared" si="2"/>
        <v>0.61931032952922294</v>
      </c>
    </row>
    <row r="49" spans="1:8" ht="51">
      <c r="A49" s="6" t="s">
        <v>63</v>
      </c>
      <c r="B49" s="7"/>
      <c r="C49" s="8">
        <v>41583300</v>
      </c>
      <c r="D49" s="8">
        <v>69648422</v>
      </c>
      <c r="E49" s="8">
        <v>15124185.300000001</v>
      </c>
      <c r="F49" s="8">
        <f t="shared" si="3"/>
        <v>26459114.699999999</v>
      </c>
      <c r="G49" s="8">
        <f t="shared" si="1"/>
        <v>54524236.700000003</v>
      </c>
      <c r="H49" s="8">
        <f t="shared" si="2"/>
        <v>21.715043737817926</v>
      </c>
    </row>
    <row r="50" spans="1:8" ht="63.75">
      <c r="A50" s="4" t="s">
        <v>64</v>
      </c>
      <c r="B50" s="3" t="s">
        <v>65</v>
      </c>
      <c r="C50" s="5">
        <v>13775723</v>
      </c>
      <c r="D50" s="5">
        <v>14202060</v>
      </c>
      <c r="E50" s="5">
        <v>2227536</v>
      </c>
      <c r="F50" s="5">
        <f t="shared" si="3"/>
        <v>11548187</v>
      </c>
      <c r="G50" s="5">
        <f t="shared" si="1"/>
        <v>11974524</v>
      </c>
      <c r="H50" s="5">
        <f t="shared" si="2"/>
        <v>15.684597868196585</v>
      </c>
    </row>
    <row r="51" spans="1:8" ht="63.75">
      <c r="A51" s="6" t="s">
        <v>31</v>
      </c>
      <c r="B51" s="7" t="s">
        <v>66</v>
      </c>
      <c r="C51" s="8">
        <v>11738300</v>
      </c>
      <c r="D51" s="8"/>
      <c r="E51" s="8"/>
      <c r="F51" s="8">
        <f t="shared" si="3"/>
        <v>11738300</v>
      </c>
      <c r="G51" s="8">
        <f t="shared" si="1"/>
        <v>0</v>
      </c>
      <c r="H51" s="8">
        <v>0</v>
      </c>
    </row>
    <row r="52" spans="1:8" ht="51">
      <c r="A52" s="6" t="s">
        <v>6</v>
      </c>
      <c r="B52" s="7" t="s">
        <v>67</v>
      </c>
      <c r="C52" s="8">
        <v>2037423</v>
      </c>
      <c r="D52" s="8">
        <v>1387260</v>
      </c>
      <c r="E52" s="8">
        <v>1387260</v>
      </c>
      <c r="F52" s="8">
        <f t="shared" si="3"/>
        <v>650163</v>
      </c>
      <c r="G52" s="8">
        <f t="shared" si="1"/>
        <v>0</v>
      </c>
      <c r="H52" s="8">
        <f t="shared" si="2"/>
        <v>100</v>
      </c>
    </row>
    <row r="53" spans="1:8" ht="33.75">
      <c r="A53" s="1" t="s">
        <v>63</v>
      </c>
      <c r="B53" s="7"/>
      <c r="C53" s="8"/>
      <c r="D53" s="8">
        <v>12814800</v>
      </c>
      <c r="E53" s="8">
        <v>840276</v>
      </c>
      <c r="F53" s="8">
        <f t="shared" si="3"/>
        <v>-840276</v>
      </c>
      <c r="G53" s="8">
        <f t="shared" si="1"/>
        <v>11974524</v>
      </c>
      <c r="H53" s="8">
        <f t="shared" si="2"/>
        <v>6.5570746324562226</v>
      </c>
    </row>
    <row r="54" spans="1:8" ht="51">
      <c r="A54" s="4" t="s">
        <v>68</v>
      </c>
      <c r="B54" s="3" t="s">
        <v>69</v>
      </c>
      <c r="C54" s="5">
        <v>614009100</v>
      </c>
      <c r="D54" s="5">
        <v>917725014</v>
      </c>
      <c r="E54" s="5">
        <v>403857195.02999997</v>
      </c>
      <c r="F54" s="5">
        <f t="shared" si="3"/>
        <v>210151904.97000003</v>
      </c>
      <c r="G54" s="5">
        <f t="shared" si="1"/>
        <v>513867818.97000003</v>
      </c>
      <c r="H54" s="5">
        <f t="shared" si="2"/>
        <v>44.006340556170123</v>
      </c>
    </row>
    <row r="55" spans="1:8" ht="38.25">
      <c r="A55" s="4" t="s">
        <v>70</v>
      </c>
      <c r="B55" s="3" t="s">
        <v>71</v>
      </c>
      <c r="C55" s="5">
        <v>107425300</v>
      </c>
      <c r="D55" s="5">
        <v>392448976</v>
      </c>
      <c r="E55" s="5">
        <v>152949528.91</v>
      </c>
      <c r="F55" s="5">
        <f t="shared" si="3"/>
        <v>-45524228.909999996</v>
      </c>
      <c r="G55" s="5">
        <f t="shared" si="1"/>
        <v>239499447.09</v>
      </c>
      <c r="H55" s="5">
        <f t="shared" si="2"/>
        <v>38.973099246919681</v>
      </c>
    </row>
    <row r="56" spans="1:8" ht="63.75">
      <c r="A56" s="6" t="s">
        <v>8</v>
      </c>
      <c r="B56" s="7"/>
      <c r="C56" s="8"/>
      <c r="D56" s="8">
        <v>232358409</v>
      </c>
      <c r="E56" s="8">
        <v>57986672.57</v>
      </c>
      <c r="F56" s="8">
        <f t="shared" si="3"/>
        <v>-57986672.57</v>
      </c>
      <c r="G56" s="8">
        <f t="shared" si="1"/>
        <v>174371736.43000001</v>
      </c>
      <c r="H56" s="8">
        <f t="shared" si="2"/>
        <v>24.955702192813689</v>
      </c>
    </row>
    <row r="57" spans="1:8" ht="51">
      <c r="A57" s="6" t="s">
        <v>63</v>
      </c>
      <c r="B57" s="7" t="s">
        <v>72</v>
      </c>
      <c r="C57" s="8">
        <v>107425300</v>
      </c>
      <c r="D57" s="8">
        <v>160090567</v>
      </c>
      <c r="E57" s="8">
        <v>94962856.339999989</v>
      </c>
      <c r="F57" s="8">
        <f t="shared" si="3"/>
        <v>12462443.660000011</v>
      </c>
      <c r="G57" s="8">
        <f t="shared" si="1"/>
        <v>65127710.660000011</v>
      </c>
      <c r="H57" s="8">
        <f t="shared" si="2"/>
        <v>59.318208511310964</v>
      </c>
    </row>
    <row r="58" spans="1:8" ht="51">
      <c r="A58" s="4" t="s">
        <v>73</v>
      </c>
      <c r="B58" s="3" t="s">
        <v>74</v>
      </c>
      <c r="C58" s="5">
        <v>26995800</v>
      </c>
      <c r="D58" s="5">
        <v>36277864</v>
      </c>
      <c r="E58" s="5">
        <v>5561239.7599999998</v>
      </c>
      <c r="F58" s="5">
        <f t="shared" si="3"/>
        <v>21434560.240000002</v>
      </c>
      <c r="G58" s="5">
        <f t="shared" si="1"/>
        <v>30716624.240000002</v>
      </c>
      <c r="H58" s="5">
        <f t="shared" si="2"/>
        <v>15.329567804763808</v>
      </c>
    </row>
    <row r="59" spans="1:8" ht="63.75">
      <c r="A59" s="6" t="s">
        <v>31</v>
      </c>
      <c r="B59" s="7" t="s">
        <v>75</v>
      </c>
      <c r="C59" s="8">
        <v>1725700</v>
      </c>
      <c r="D59" s="8">
        <v>1626383</v>
      </c>
      <c r="E59" s="8">
        <v>1090283.3400000001</v>
      </c>
      <c r="F59" s="8">
        <f t="shared" si="3"/>
        <v>635416.65999999992</v>
      </c>
      <c r="G59" s="8">
        <f t="shared" si="1"/>
        <v>536099.65999999992</v>
      </c>
      <c r="H59" s="8">
        <f t="shared" si="2"/>
        <v>67.037305480935302</v>
      </c>
    </row>
    <row r="60" spans="1:8" ht="51">
      <c r="A60" s="6" t="s">
        <v>63</v>
      </c>
      <c r="B60" s="7"/>
      <c r="C60" s="8">
        <v>25270100</v>
      </c>
      <c r="D60" s="8">
        <v>34651481</v>
      </c>
      <c r="E60" s="8">
        <v>4470956.42</v>
      </c>
      <c r="F60" s="8">
        <f t="shared" si="3"/>
        <v>20799143.579999998</v>
      </c>
      <c r="G60" s="8">
        <f t="shared" si="1"/>
        <v>30180524.579999998</v>
      </c>
      <c r="H60" s="8">
        <f t="shared" si="2"/>
        <v>12.902641650439126</v>
      </c>
    </row>
    <row r="61" spans="1:8" ht="38.25">
      <c r="A61" s="4" t="s">
        <v>76</v>
      </c>
      <c r="B61" s="3" t="s">
        <v>77</v>
      </c>
      <c r="C61" s="5">
        <v>5435000</v>
      </c>
      <c r="D61" s="5">
        <v>9515930</v>
      </c>
      <c r="E61" s="5">
        <v>7041212</v>
      </c>
      <c r="F61" s="5">
        <f t="shared" si="3"/>
        <v>-1606212</v>
      </c>
      <c r="G61" s="5">
        <f t="shared" si="1"/>
        <v>2474718</v>
      </c>
      <c r="H61" s="5">
        <f t="shared" si="2"/>
        <v>73.993944890305002</v>
      </c>
    </row>
    <row r="62" spans="1:8" ht="25.5">
      <c r="A62" s="6" t="s">
        <v>78</v>
      </c>
      <c r="B62" s="7" t="s">
        <v>79</v>
      </c>
      <c r="C62" s="8">
        <v>285000</v>
      </c>
      <c r="D62" s="8">
        <v>285000</v>
      </c>
      <c r="E62" s="8"/>
      <c r="F62" s="8">
        <f t="shared" si="3"/>
        <v>285000</v>
      </c>
      <c r="G62" s="8">
        <f t="shared" si="1"/>
        <v>285000</v>
      </c>
      <c r="H62" s="8">
        <f t="shared" si="2"/>
        <v>0</v>
      </c>
    </row>
    <row r="63" spans="1:8" ht="63.75">
      <c r="A63" s="6" t="s">
        <v>31</v>
      </c>
      <c r="B63" s="7"/>
      <c r="C63" s="8"/>
      <c r="D63" s="8">
        <v>45000</v>
      </c>
      <c r="E63" s="8">
        <v>45000</v>
      </c>
      <c r="F63" s="8">
        <f t="shared" si="3"/>
        <v>-45000</v>
      </c>
      <c r="G63" s="8">
        <f t="shared" si="1"/>
        <v>0</v>
      </c>
      <c r="H63" s="8">
        <f t="shared" si="2"/>
        <v>100</v>
      </c>
    </row>
    <row r="64" spans="1:8" ht="51">
      <c r="A64" s="6" t="s">
        <v>6</v>
      </c>
      <c r="B64" s="7" t="s">
        <v>79</v>
      </c>
      <c r="C64" s="8">
        <v>2755000</v>
      </c>
      <c r="D64" s="8">
        <v>6507730</v>
      </c>
      <c r="E64" s="8">
        <v>5743012</v>
      </c>
      <c r="F64" s="8">
        <f t="shared" si="3"/>
        <v>-2988012</v>
      </c>
      <c r="G64" s="8">
        <f t="shared" si="1"/>
        <v>764718</v>
      </c>
      <c r="H64" s="8">
        <f t="shared" si="2"/>
        <v>88.249082245268312</v>
      </c>
    </row>
    <row r="65" spans="1:8" ht="38.25">
      <c r="A65" s="6" t="s">
        <v>36</v>
      </c>
      <c r="B65" s="7" t="s">
        <v>79</v>
      </c>
      <c r="C65" s="8">
        <v>200000</v>
      </c>
      <c r="D65" s="8">
        <v>200000</v>
      </c>
      <c r="E65" s="8">
        <v>200000</v>
      </c>
      <c r="F65" s="8">
        <f t="shared" si="3"/>
        <v>0</v>
      </c>
      <c r="G65" s="8">
        <f t="shared" si="1"/>
        <v>0</v>
      </c>
      <c r="H65" s="8">
        <f t="shared" si="2"/>
        <v>100</v>
      </c>
    </row>
    <row r="66" spans="1:8" ht="38.25">
      <c r="A66" s="6" t="s">
        <v>37</v>
      </c>
      <c r="B66" s="7" t="s">
        <v>79</v>
      </c>
      <c r="C66" s="8">
        <v>795000</v>
      </c>
      <c r="D66" s="8">
        <v>1078200</v>
      </c>
      <c r="E66" s="8">
        <v>1053200</v>
      </c>
      <c r="F66" s="8">
        <f t="shared" si="3"/>
        <v>-258200</v>
      </c>
      <c r="G66" s="8">
        <f t="shared" si="1"/>
        <v>25000</v>
      </c>
      <c r="H66" s="8">
        <f t="shared" si="2"/>
        <v>97.681320719718045</v>
      </c>
    </row>
    <row r="67" spans="1:8" ht="51">
      <c r="A67" s="6" t="s">
        <v>63</v>
      </c>
      <c r="B67" s="7" t="s">
        <v>79</v>
      </c>
      <c r="C67" s="8">
        <v>1400000</v>
      </c>
      <c r="D67" s="8">
        <v>1400000</v>
      </c>
      <c r="E67" s="8"/>
      <c r="F67" s="8">
        <f t="shared" si="3"/>
        <v>1400000</v>
      </c>
      <c r="G67" s="8">
        <f t="shared" si="1"/>
        <v>1400000</v>
      </c>
      <c r="H67" s="8">
        <f t="shared" si="2"/>
        <v>0</v>
      </c>
    </row>
    <row r="68" spans="1:8" ht="25.5">
      <c r="A68" s="4" t="s">
        <v>80</v>
      </c>
      <c r="B68" s="3" t="s">
        <v>81</v>
      </c>
      <c r="C68" s="5">
        <v>261151200</v>
      </c>
      <c r="D68" s="5">
        <v>193290263</v>
      </c>
      <c r="E68" s="5">
        <v>78833722.659999996</v>
      </c>
      <c r="F68" s="5">
        <f t="shared" si="3"/>
        <v>182317477.34</v>
      </c>
      <c r="G68" s="5">
        <f t="shared" si="1"/>
        <v>114456540.34</v>
      </c>
      <c r="H68" s="5">
        <f t="shared" si="2"/>
        <v>40.785149461977809</v>
      </c>
    </row>
    <row r="69" spans="1:8" ht="51">
      <c r="A69" s="6" t="s">
        <v>6</v>
      </c>
      <c r="B69" s="7" t="s">
        <v>82</v>
      </c>
      <c r="C69" s="8">
        <v>980331</v>
      </c>
      <c r="D69" s="8">
        <v>980331</v>
      </c>
      <c r="E69" s="8">
        <v>769127.07</v>
      </c>
      <c r="F69" s="8">
        <f t="shared" si="3"/>
        <v>211203.93000000005</v>
      </c>
      <c r="G69" s="8">
        <f t="shared" si="1"/>
        <v>211203.93000000005</v>
      </c>
      <c r="H69" s="8">
        <f t="shared" si="2"/>
        <v>78.455855216248381</v>
      </c>
    </row>
    <row r="70" spans="1:8" ht="38.25">
      <c r="A70" s="6" t="s">
        <v>36</v>
      </c>
      <c r="B70" s="7" t="s">
        <v>82</v>
      </c>
      <c r="C70" s="8">
        <v>113995</v>
      </c>
      <c r="D70" s="8">
        <v>113995</v>
      </c>
      <c r="E70" s="8">
        <v>64151.54</v>
      </c>
      <c r="F70" s="8">
        <f t="shared" si="3"/>
        <v>49843.46</v>
      </c>
      <c r="G70" s="8">
        <f t="shared" si="1"/>
        <v>49843.46</v>
      </c>
      <c r="H70" s="8">
        <f t="shared" si="2"/>
        <v>56.275748936356862</v>
      </c>
    </row>
    <row r="71" spans="1:8" ht="38.25">
      <c r="A71" s="6" t="s">
        <v>37</v>
      </c>
      <c r="B71" s="7" t="s">
        <v>82</v>
      </c>
      <c r="C71" s="8">
        <v>251300</v>
      </c>
      <c r="D71" s="8">
        <v>251300</v>
      </c>
      <c r="E71" s="8">
        <v>201517.76</v>
      </c>
      <c r="F71" s="8">
        <f t="shared" si="3"/>
        <v>49782.239999999991</v>
      </c>
      <c r="G71" s="8">
        <f t="shared" si="1"/>
        <v>49782.239999999991</v>
      </c>
      <c r="H71" s="8">
        <f t="shared" si="2"/>
        <v>80.190115399920415</v>
      </c>
    </row>
    <row r="72" spans="1:8" ht="63.75">
      <c r="A72" s="6" t="s">
        <v>8</v>
      </c>
      <c r="B72" s="7"/>
      <c r="C72" s="8"/>
      <c r="D72" s="8">
        <v>1826340</v>
      </c>
      <c r="E72" s="8">
        <v>25790</v>
      </c>
      <c r="F72" s="8">
        <f t="shared" ref="F72:F105" si="4">C72-E72</f>
        <v>-25790</v>
      </c>
      <c r="G72" s="8">
        <f t="shared" si="1"/>
        <v>1800550</v>
      </c>
      <c r="H72" s="8">
        <f t="shared" si="2"/>
        <v>1.4121138451766924</v>
      </c>
    </row>
    <row r="73" spans="1:8" ht="51">
      <c r="A73" s="6" t="s">
        <v>63</v>
      </c>
      <c r="B73" s="7"/>
      <c r="C73" s="8">
        <v>259805574</v>
      </c>
      <c r="D73" s="8">
        <v>190118297</v>
      </c>
      <c r="E73" s="8">
        <v>77773136.289999992</v>
      </c>
      <c r="F73" s="8">
        <f t="shared" si="4"/>
        <v>182032437.71000001</v>
      </c>
      <c r="G73" s="8">
        <f t="shared" ref="G73:G134" si="5">D73-E73</f>
        <v>112345160.71000001</v>
      </c>
      <c r="H73" s="8">
        <f t="shared" ref="H73:H134" si="6">E73/D73*100</f>
        <v>40.907759809146619</v>
      </c>
    </row>
    <row r="74" spans="1:8" ht="38.25">
      <c r="A74" s="4" t="s">
        <v>43</v>
      </c>
      <c r="B74" s="3" t="s">
        <v>83</v>
      </c>
      <c r="C74" s="5">
        <v>213001800</v>
      </c>
      <c r="D74" s="5">
        <v>247183091</v>
      </c>
      <c r="E74" s="5">
        <v>159372958.37</v>
      </c>
      <c r="F74" s="5">
        <f t="shared" si="4"/>
        <v>53628841.629999995</v>
      </c>
      <c r="G74" s="5">
        <f t="shared" si="5"/>
        <v>87810132.629999995</v>
      </c>
      <c r="H74" s="5">
        <f t="shared" si="6"/>
        <v>64.475671748113228</v>
      </c>
    </row>
    <row r="75" spans="1:8" ht="63.75">
      <c r="A75" s="6" t="s">
        <v>8</v>
      </c>
      <c r="B75" s="7"/>
      <c r="C75" s="8"/>
      <c r="D75" s="8">
        <v>5412319</v>
      </c>
      <c r="E75" s="8">
        <v>4308711.8099999996</v>
      </c>
      <c r="F75" s="8">
        <f t="shared" si="4"/>
        <v>-4308711.8099999996</v>
      </c>
      <c r="G75" s="8">
        <f t="shared" si="5"/>
        <v>1103607.1900000004</v>
      </c>
      <c r="H75" s="8">
        <f t="shared" si="6"/>
        <v>79.609346936128475</v>
      </c>
    </row>
    <row r="76" spans="1:8" ht="51">
      <c r="A76" s="6" t="s">
        <v>63</v>
      </c>
      <c r="B76" s="7" t="s">
        <v>84</v>
      </c>
      <c r="C76" s="8">
        <v>213001800</v>
      </c>
      <c r="D76" s="8">
        <v>241770772</v>
      </c>
      <c r="E76" s="8">
        <v>155064246.56</v>
      </c>
      <c r="F76" s="8">
        <f t="shared" si="4"/>
        <v>57937553.439999998</v>
      </c>
      <c r="G76" s="8">
        <f t="shared" si="5"/>
        <v>86706525.439999998</v>
      </c>
      <c r="H76" s="8">
        <f t="shared" si="6"/>
        <v>64.136886885566142</v>
      </c>
    </row>
    <row r="77" spans="1:8" ht="25.5">
      <c r="A77" s="4" t="s">
        <v>154</v>
      </c>
      <c r="B77" s="3"/>
      <c r="C77" s="5"/>
      <c r="D77" s="5">
        <v>39008890</v>
      </c>
      <c r="E77" s="5">
        <v>98533.33</v>
      </c>
      <c r="F77" s="5">
        <f t="shared" si="4"/>
        <v>-98533.33</v>
      </c>
      <c r="G77" s="5">
        <f t="shared" si="5"/>
        <v>38910356.670000002</v>
      </c>
      <c r="H77" s="5">
        <f t="shared" si="6"/>
        <v>0.25259198608317235</v>
      </c>
    </row>
    <row r="78" spans="1:8" ht="51">
      <c r="A78" s="6" t="s">
        <v>63</v>
      </c>
      <c r="B78" s="7"/>
      <c r="C78" s="8"/>
      <c r="D78" s="8">
        <v>39008890</v>
      </c>
      <c r="E78" s="8">
        <v>98533.33</v>
      </c>
      <c r="F78" s="8">
        <f t="shared" si="4"/>
        <v>-98533.33</v>
      </c>
      <c r="G78" s="8">
        <f t="shared" si="5"/>
        <v>38910356.670000002</v>
      </c>
      <c r="H78" s="8">
        <f t="shared" si="6"/>
        <v>0.25259198608317235</v>
      </c>
    </row>
    <row r="79" spans="1:8" ht="114.75">
      <c r="A79" s="4" t="s">
        <v>85</v>
      </c>
      <c r="B79" s="3" t="s">
        <v>86</v>
      </c>
      <c r="C79" s="5">
        <v>5182500</v>
      </c>
      <c r="D79" s="5">
        <v>14934570</v>
      </c>
      <c r="E79" s="5">
        <v>6050396.6299999999</v>
      </c>
      <c r="F79" s="5">
        <f t="shared" si="4"/>
        <v>-867896.62999999989</v>
      </c>
      <c r="G79" s="5">
        <f t="shared" si="5"/>
        <v>8884173.370000001</v>
      </c>
      <c r="H79" s="5">
        <f t="shared" si="6"/>
        <v>40.512693904143205</v>
      </c>
    </row>
    <row r="80" spans="1:8" ht="25.5">
      <c r="A80" s="4" t="s">
        <v>87</v>
      </c>
      <c r="B80" s="3" t="s">
        <v>88</v>
      </c>
      <c r="C80" s="5">
        <v>3182500</v>
      </c>
      <c r="D80" s="5">
        <v>6132318</v>
      </c>
      <c r="E80" s="5">
        <v>3697989.92</v>
      </c>
      <c r="F80" s="5">
        <f t="shared" si="4"/>
        <v>-515489.91999999993</v>
      </c>
      <c r="G80" s="5">
        <f t="shared" si="5"/>
        <v>2434328.08</v>
      </c>
      <c r="H80" s="5">
        <f t="shared" si="6"/>
        <v>60.303296730534854</v>
      </c>
    </row>
    <row r="81" spans="1:8" ht="25.5">
      <c r="A81" s="6" t="s">
        <v>78</v>
      </c>
      <c r="B81" s="7" t="s">
        <v>89</v>
      </c>
      <c r="C81" s="8">
        <v>131500</v>
      </c>
      <c r="D81" s="8">
        <v>211500</v>
      </c>
      <c r="E81" s="8">
        <v>155200</v>
      </c>
      <c r="F81" s="8">
        <f t="shared" si="4"/>
        <v>-23700</v>
      </c>
      <c r="G81" s="8">
        <f t="shared" si="5"/>
        <v>56300</v>
      </c>
      <c r="H81" s="8">
        <f t="shared" si="6"/>
        <v>73.380614657210401</v>
      </c>
    </row>
    <row r="82" spans="1:8" ht="51">
      <c r="A82" s="6" t="s">
        <v>6</v>
      </c>
      <c r="B82" s="7"/>
      <c r="C82" s="8"/>
      <c r="D82" s="8">
        <v>1290265</v>
      </c>
      <c r="E82" s="8">
        <v>1289403</v>
      </c>
      <c r="F82" s="8">
        <f t="shared" si="4"/>
        <v>-1289403</v>
      </c>
      <c r="G82" s="8">
        <f t="shared" si="5"/>
        <v>862</v>
      </c>
      <c r="H82" s="8">
        <f t="shared" si="6"/>
        <v>99.933192018693845</v>
      </c>
    </row>
    <row r="83" spans="1:8" ht="51">
      <c r="A83" s="6" t="s">
        <v>63</v>
      </c>
      <c r="B83" s="7" t="s">
        <v>90</v>
      </c>
      <c r="C83" s="8">
        <v>3051000</v>
      </c>
      <c r="D83" s="8">
        <v>4630553</v>
      </c>
      <c r="E83" s="8">
        <v>2253386.92</v>
      </c>
      <c r="F83" s="8">
        <f t="shared" si="4"/>
        <v>797613.08000000007</v>
      </c>
      <c r="G83" s="8">
        <f t="shared" si="5"/>
        <v>2377166.08</v>
      </c>
      <c r="H83" s="8">
        <f t="shared" si="6"/>
        <v>48.663451643896529</v>
      </c>
    </row>
    <row r="84" spans="1:8" ht="25.5">
      <c r="A84" s="4" t="s">
        <v>91</v>
      </c>
      <c r="B84" s="3" t="s">
        <v>92</v>
      </c>
      <c r="C84" s="5">
        <v>2000000</v>
      </c>
      <c r="D84" s="5">
        <v>8802252</v>
      </c>
      <c r="E84" s="5">
        <v>2352406.71</v>
      </c>
      <c r="F84" s="5">
        <f t="shared" si="4"/>
        <v>-352406.70999999996</v>
      </c>
      <c r="G84" s="5">
        <f t="shared" si="5"/>
        <v>6449845.29</v>
      </c>
      <c r="H84" s="5">
        <f t="shared" si="6"/>
        <v>26.72505524722537</v>
      </c>
    </row>
    <row r="85" spans="1:8" ht="51">
      <c r="A85" s="6" t="s">
        <v>63</v>
      </c>
      <c r="B85" s="7" t="s">
        <v>93</v>
      </c>
      <c r="C85" s="8">
        <v>2000000</v>
      </c>
      <c r="D85" s="8">
        <v>8802252</v>
      </c>
      <c r="E85" s="8">
        <v>2352406.71</v>
      </c>
      <c r="F85" s="8">
        <f t="shared" si="4"/>
        <v>-352406.70999999996</v>
      </c>
      <c r="G85" s="8">
        <f t="shared" si="5"/>
        <v>6449845.29</v>
      </c>
      <c r="H85" s="8">
        <f t="shared" si="6"/>
        <v>26.72505524722537</v>
      </c>
    </row>
    <row r="86" spans="1:8" ht="76.5">
      <c r="A86" s="4" t="s">
        <v>94</v>
      </c>
      <c r="B86" s="3" t="s">
        <v>95</v>
      </c>
      <c r="C86" s="5">
        <v>18715723</v>
      </c>
      <c r="D86" s="5">
        <v>33271855</v>
      </c>
      <c r="E86" s="5">
        <v>20481188.140000001</v>
      </c>
      <c r="F86" s="5">
        <f t="shared" si="4"/>
        <v>-1765465.1400000006</v>
      </c>
      <c r="G86" s="5">
        <f t="shared" si="5"/>
        <v>12790666.859999999</v>
      </c>
      <c r="H86" s="5">
        <f t="shared" si="6"/>
        <v>61.55709725231732</v>
      </c>
    </row>
    <row r="87" spans="1:8" ht="76.5">
      <c r="A87" s="4" t="s">
        <v>96</v>
      </c>
      <c r="B87" s="3" t="s">
        <v>97</v>
      </c>
      <c r="C87" s="5">
        <v>6665915</v>
      </c>
      <c r="D87" s="5">
        <v>5456757</v>
      </c>
      <c r="E87" s="5">
        <v>4954053.78</v>
      </c>
      <c r="F87" s="5">
        <f t="shared" si="4"/>
        <v>1711861.2199999997</v>
      </c>
      <c r="G87" s="5">
        <f t="shared" si="5"/>
        <v>502703.21999999974</v>
      </c>
      <c r="H87" s="5">
        <f t="shared" si="6"/>
        <v>90.787509504271497</v>
      </c>
    </row>
    <row r="88" spans="1:8" ht="25.5">
      <c r="A88" s="6" t="s">
        <v>78</v>
      </c>
      <c r="B88" s="7" t="s">
        <v>98</v>
      </c>
      <c r="C88" s="8">
        <v>759400</v>
      </c>
      <c r="D88" s="8">
        <v>460706</v>
      </c>
      <c r="E88" s="8">
        <v>83586.36</v>
      </c>
      <c r="F88" s="8">
        <f t="shared" si="4"/>
        <v>675813.64</v>
      </c>
      <c r="G88" s="8">
        <f t="shared" si="5"/>
        <v>377119.64</v>
      </c>
      <c r="H88" s="8">
        <f t="shared" si="6"/>
        <v>18.143102108503037</v>
      </c>
    </row>
    <row r="89" spans="1:8" ht="63.75">
      <c r="A89" s="6" t="s">
        <v>8</v>
      </c>
      <c r="B89" s="7" t="s">
        <v>98</v>
      </c>
      <c r="C89" s="8">
        <v>5906515</v>
      </c>
      <c r="D89" s="8">
        <v>4880429</v>
      </c>
      <c r="E89" s="8">
        <v>4870467.42</v>
      </c>
      <c r="F89" s="8">
        <f t="shared" si="4"/>
        <v>1036047.5800000001</v>
      </c>
      <c r="G89" s="8">
        <f t="shared" si="5"/>
        <v>9961.5800000000745</v>
      </c>
      <c r="H89" s="8">
        <f t="shared" si="6"/>
        <v>99.795887205817351</v>
      </c>
    </row>
    <row r="90" spans="1:8" ht="51">
      <c r="A90" s="6" t="s">
        <v>63</v>
      </c>
      <c r="B90" s="7"/>
      <c r="C90" s="8"/>
      <c r="D90" s="8">
        <v>115622</v>
      </c>
      <c r="E90" s="8"/>
      <c r="F90" s="8">
        <f t="shared" si="4"/>
        <v>0</v>
      </c>
      <c r="G90" s="8">
        <f t="shared" si="5"/>
        <v>115622</v>
      </c>
      <c r="H90" s="8">
        <f t="shared" si="6"/>
        <v>0</v>
      </c>
    </row>
    <row r="91" spans="1:8" ht="51">
      <c r="A91" s="4" t="s">
        <v>99</v>
      </c>
      <c r="B91" s="3" t="s">
        <v>100</v>
      </c>
      <c r="C91" s="5">
        <v>12049808</v>
      </c>
      <c r="D91" s="5">
        <v>27815098</v>
      </c>
      <c r="E91" s="5">
        <v>15527134.359999999</v>
      </c>
      <c r="F91" s="5">
        <f t="shared" si="4"/>
        <v>-3477326.3599999994</v>
      </c>
      <c r="G91" s="5">
        <f t="shared" si="5"/>
        <v>12287963.640000001</v>
      </c>
      <c r="H91" s="5">
        <f t="shared" si="6"/>
        <v>55.822684356531838</v>
      </c>
    </row>
    <row r="92" spans="1:8" ht="25.5">
      <c r="A92" s="6" t="s">
        <v>78</v>
      </c>
      <c r="B92" s="7" t="s">
        <v>101</v>
      </c>
      <c r="C92" s="8">
        <v>151240</v>
      </c>
      <c r="D92" s="8">
        <v>151240</v>
      </c>
      <c r="E92" s="8">
        <v>62426.78</v>
      </c>
      <c r="F92" s="8">
        <f t="shared" si="4"/>
        <v>88813.22</v>
      </c>
      <c r="G92" s="8">
        <f t="shared" si="5"/>
        <v>88813.22</v>
      </c>
      <c r="H92" s="8">
        <f t="shared" si="6"/>
        <v>41.276633165829146</v>
      </c>
    </row>
    <row r="93" spans="1:8" ht="63.75">
      <c r="A93" s="6" t="s">
        <v>31</v>
      </c>
      <c r="B93" s="7" t="s">
        <v>101</v>
      </c>
      <c r="C93" s="8">
        <v>120000</v>
      </c>
      <c r="D93" s="8">
        <v>74625</v>
      </c>
      <c r="E93" s="8">
        <v>35344</v>
      </c>
      <c r="F93" s="8">
        <f t="shared" si="4"/>
        <v>84656</v>
      </c>
      <c r="G93" s="8">
        <f t="shared" si="5"/>
        <v>39281</v>
      </c>
      <c r="H93" s="8">
        <f t="shared" si="6"/>
        <v>47.362144053601341</v>
      </c>
    </row>
    <row r="94" spans="1:8" ht="51">
      <c r="A94" s="6" t="s">
        <v>6</v>
      </c>
      <c r="B94" s="7" t="s">
        <v>101</v>
      </c>
      <c r="C94" s="8">
        <v>9276000</v>
      </c>
      <c r="D94" s="8">
        <v>20132431</v>
      </c>
      <c r="E94" s="8">
        <v>13108309.949999999</v>
      </c>
      <c r="F94" s="8">
        <f t="shared" si="4"/>
        <v>-3832309.9499999993</v>
      </c>
      <c r="G94" s="8">
        <f t="shared" si="5"/>
        <v>7024121.0500000007</v>
      </c>
      <c r="H94" s="8">
        <f t="shared" si="6"/>
        <v>65.110417862601892</v>
      </c>
    </row>
    <row r="95" spans="1:8" ht="38.25">
      <c r="A95" s="6" t="s">
        <v>36</v>
      </c>
      <c r="B95" s="7" t="s">
        <v>101</v>
      </c>
      <c r="C95" s="8">
        <v>1150168</v>
      </c>
      <c r="D95" s="8">
        <v>5494003</v>
      </c>
      <c r="E95" s="8">
        <v>993979.11</v>
      </c>
      <c r="F95" s="8">
        <f t="shared" si="4"/>
        <v>156188.89000000001</v>
      </c>
      <c r="G95" s="8">
        <f t="shared" si="5"/>
        <v>4500023.8899999997</v>
      </c>
      <c r="H95" s="8">
        <f t="shared" si="6"/>
        <v>18.092074394571682</v>
      </c>
    </row>
    <row r="96" spans="1:8" ht="38.25">
      <c r="A96" s="6" t="s">
        <v>37</v>
      </c>
      <c r="B96" s="7" t="s">
        <v>101</v>
      </c>
      <c r="C96" s="8">
        <v>998800</v>
      </c>
      <c r="D96" s="8">
        <v>1444963</v>
      </c>
      <c r="E96" s="8">
        <v>1132583.6400000001</v>
      </c>
      <c r="F96" s="8">
        <f t="shared" si="4"/>
        <v>-133783.64000000013</v>
      </c>
      <c r="G96" s="8">
        <f t="shared" si="5"/>
        <v>312379.35999999987</v>
      </c>
      <c r="H96" s="8">
        <f t="shared" si="6"/>
        <v>78.38149765772549</v>
      </c>
    </row>
    <row r="97" spans="1:8" ht="63.75">
      <c r="A97" s="6" t="s">
        <v>8</v>
      </c>
      <c r="B97" s="7" t="s">
        <v>101</v>
      </c>
      <c r="C97" s="8">
        <v>66500</v>
      </c>
      <c r="D97" s="8">
        <v>66500</v>
      </c>
      <c r="E97" s="8">
        <v>32000</v>
      </c>
      <c r="F97" s="8">
        <f t="shared" si="4"/>
        <v>34500</v>
      </c>
      <c r="G97" s="8">
        <f t="shared" si="5"/>
        <v>34500</v>
      </c>
      <c r="H97" s="8">
        <f t="shared" si="6"/>
        <v>48.120300751879697</v>
      </c>
    </row>
    <row r="98" spans="1:8" ht="51">
      <c r="A98" s="6" t="s">
        <v>63</v>
      </c>
      <c r="B98" s="7" t="s">
        <v>101</v>
      </c>
      <c r="C98" s="8">
        <v>287100</v>
      </c>
      <c r="D98" s="8">
        <v>451336</v>
      </c>
      <c r="E98" s="8">
        <v>162490.88</v>
      </c>
      <c r="F98" s="8">
        <f t="shared" si="4"/>
        <v>124609.12</v>
      </c>
      <c r="G98" s="8">
        <f t="shared" si="5"/>
        <v>288845.12</v>
      </c>
      <c r="H98" s="8">
        <f t="shared" si="6"/>
        <v>36.002197919066944</v>
      </c>
    </row>
    <row r="99" spans="1:8" ht="51">
      <c r="A99" s="4" t="s">
        <v>102</v>
      </c>
      <c r="B99" s="3" t="s">
        <v>103</v>
      </c>
      <c r="C99" s="5">
        <v>409250800</v>
      </c>
      <c r="D99" s="5">
        <v>439372700</v>
      </c>
      <c r="E99" s="5">
        <v>293651431.60000002</v>
      </c>
      <c r="F99" s="5">
        <f t="shared" si="4"/>
        <v>115599368.39999998</v>
      </c>
      <c r="G99" s="5">
        <f t="shared" si="5"/>
        <v>145721268.39999998</v>
      </c>
      <c r="H99" s="5">
        <f t="shared" si="6"/>
        <v>66.834246096764787</v>
      </c>
    </row>
    <row r="100" spans="1:8" ht="38.25">
      <c r="A100" s="4" t="s">
        <v>104</v>
      </c>
      <c r="B100" s="3" t="s">
        <v>105</v>
      </c>
      <c r="C100" s="5">
        <v>305475000</v>
      </c>
      <c r="D100" s="5">
        <v>312370702</v>
      </c>
      <c r="E100" s="5">
        <v>215777328.93000001</v>
      </c>
      <c r="F100" s="5">
        <f t="shared" si="4"/>
        <v>89697671.069999993</v>
      </c>
      <c r="G100" s="5">
        <f t="shared" si="5"/>
        <v>96593373.069999993</v>
      </c>
      <c r="H100" s="5">
        <f t="shared" si="6"/>
        <v>69.077326250014309</v>
      </c>
    </row>
    <row r="101" spans="1:8" ht="25.5">
      <c r="A101" s="6" t="s">
        <v>78</v>
      </c>
      <c r="B101" s="7" t="s">
        <v>106</v>
      </c>
      <c r="C101" s="8">
        <v>305475000</v>
      </c>
      <c r="D101" s="8">
        <v>312370702</v>
      </c>
      <c r="E101" s="8">
        <v>215777328.93000001</v>
      </c>
      <c r="F101" s="8">
        <f t="shared" si="4"/>
        <v>89697671.069999993</v>
      </c>
      <c r="G101" s="8">
        <f t="shared" si="5"/>
        <v>96593373.069999993</v>
      </c>
      <c r="H101" s="8">
        <f t="shared" si="6"/>
        <v>69.077326250014309</v>
      </c>
    </row>
    <row r="102" spans="1:8" ht="38.25">
      <c r="A102" s="4" t="s">
        <v>107</v>
      </c>
      <c r="B102" s="3" t="s">
        <v>108</v>
      </c>
      <c r="C102" s="5">
        <v>57254500</v>
      </c>
      <c r="D102" s="5">
        <v>73212594</v>
      </c>
      <c r="E102" s="5">
        <v>46094866.840000004</v>
      </c>
      <c r="F102" s="5">
        <f t="shared" si="4"/>
        <v>11159633.159999996</v>
      </c>
      <c r="G102" s="5">
        <f t="shared" si="5"/>
        <v>27117727.159999996</v>
      </c>
      <c r="H102" s="5">
        <f t="shared" si="6"/>
        <v>62.960297295298687</v>
      </c>
    </row>
    <row r="103" spans="1:8" ht="25.5">
      <c r="A103" s="6" t="s">
        <v>78</v>
      </c>
      <c r="B103" s="3"/>
      <c r="C103" s="8">
        <v>46568700</v>
      </c>
      <c r="D103" s="8">
        <v>63943238</v>
      </c>
      <c r="E103" s="8">
        <v>36825515.549999997</v>
      </c>
      <c r="F103" s="8">
        <f t="shared" si="4"/>
        <v>9743184.450000003</v>
      </c>
      <c r="G103" s="8">
        <f t="shared" si="5"/>
        <v>27117722.450000003</v>
      </c>
      <c r="H103" s="8">
        <f t="shared" si="6"/>
        <v>57.590945816663208</v>
      </c>
    </row>
    <row r="104" spans="1:8" ht="38.25">
      <c r="A104" s="6" t="s">
        <v>109</v>
      </c>
      <c r="B104" s="7" t="s">
        <v>110</v>
      </c>
      <c r="C104" s="8">
        <v>10685800</v>
      </c>
      <c r="D104" s="8">
        <v>9269356</v>
      </c>
      <c r="E104" s="8">
        <v>9269351.2899999991</v>
      </c>
      <c r="F104" s="8">
        <f t="shared" si="4"/>
        <v>1416448.7100000009</v>
      </c>
      <c r="G104" s="8">
        <f t="shared" si="5"/>
        <v>4.7100000008940697</v>
      </c>
      <c r="H104" s="8">
        <f t="shared" si="6"/>
        <v>99.999949187408475</v>
      </c>
    </row>
    <row r="105" spans="1:8" ht="25.5">
      <c r="A105" s="4" t="s">
        <v>111</v>
      </c>
      <c r="B105" s="3" t="s">
        <v>112</v>
      </c>
      <c r="C105" s="5">
        <v>2330300</v>
      </c>
      <c r="D105" s="5">
        <v>9232855</v>
      </c>
      <c r="E105" s="5">
        <v>2775686.1</v>
      </c>
      <c r="F105" s="5">
        <f t="shared" si="4"/>
        <v>-445386.10000000009</v>
      </c>
      <c r="G105" s="5">
        <f t="shared" si="5"/>
        <v>6457168.9000000004</v>
      </c>
      <c r="H105" s="5">
        <f t="shared" si="6"/>
        <v>30.063139733051152</v>
      </c>
    </row>
    <row r="106" spans="1:8" ht="25.5">
      <c r="A106" s="6" t="s">
        <v>78</v>
      </c>
      <c r="B106" s="7" t="s">
        <v>113</v>
      </c>
      <c r="C106" s="8">
        <v>2330300</v>
      </c>
      <c r="D106" s="8">
        <v>9232855</v>
      </c>
      <c r="E106" s="8">
        <v>2775686.1</v>
      </c>
      <c r="F106" s="8">
        <f t="shared" ref="F106:F134" si="7">C106-E106</f>
        <v>-445386.10000000009</v>
      </c>
      <c r="G106" s="8">
        <f t="shared" si="5"/>
        <v>6457168.9000000004</v>
      </c>
      <c r="H106" s="8">
        <f t="shared" si="6"/>
        <v>30.063139733051152</v>
      </c>
    </row>
    <row r="107" spans="1:8" ht="76.5">
      <c r="A107" s="4" t="s">
        <v>114</v>
      </c>
      <c r="B107" s="3" t="s">
        <v>115</v>
      </c>
      <c r="C107" s="5">
        <v>44191000</v>
      </c>
      <c r="D107" s="5">
        <v>44556549</v>
      </c>
      <c r="E107" s="5">
        <v>29003549.73</v>
      </c>
      <c r="F107" s="5">
        <f t="shared" si="7"/>
        <v>15187450.27</v>
      </c>
      <c r="G107" s="5">
        <f t="shared" si="5"/>
        <v>15552999.27</v>
      </c>
      <c r="H107" s="5">
        <f t="shared" si="6"/>
        <v>65.093797389919047</v>
      </c>
    </row>
    <row r="108" spans="1:8" ht="25.5">
      <c r="A108" s="6" t="s">
        <v>78</v>
      </c>
      <c r="B108" s="7" t="s">
        <v>116</v>
      </c>
      <c r="C108" s="8">
        <v>22788400</v>
      </c>
      <c r="D108" s="8">
        <v>22840304</v>
      </c>
      <c r="E108" s="8">
        <v>16092512.77</v>
      </c>
      <c r="F108" s="8">
        <f t="shared" si="7"/>
        <v>6695887.2300000004</v>
      </c>
      <c r="G108" s="8">
        <f t="shared" si="5"/>
        <v>6747791.2300000004</v>
      </c>
      <c r="H108" s="8">
        <f t="shared" si="6"/>
        <v>70.456648781907631</v>
      </c>
    </row>
    <row r="109" spans="1:8" ht="63.75">
      <c r="A109" s="6" t="s">
        <v>31</v>
      </c>
      <c r="B109" s="7" t="s">
        <v>116</v>
      </c>
      <c r="C109" s="8">
        <v>21402600</v>
      </c>
      <c r="D109" s="8">
        <v>21716245</v>
      </c>
      <c r="E109" s="8">
        <v>12911036.960000001</v>
      </c>
      <c r="F109" s="8">
        <f t="shared" si="7"/>
        <v>8491563.0399999991</v>
      </c>
      <c r="G109" s="8">
        <f t="shared" si="5"/>
        <v>8805208.0399999991</v>
      </c>
      <c r="H109" s="8">
        <f t="shared" si="6"/>
        <v>59.453358349935733</v>
      </c>
    </row>
    <row r="110" spans="1:8" ht="51">
      <c r="A110" s="4" t="s">
        <v>117</v>
      </c>
      <c r="B110" s="3" t="s">
        <v>118</v>
      </c>
      <c r="C110" s="5">
        <v>529295532</v>
      </c>
      <c r="D110" s="5">
        <v>564368588</v>
      </c>
      <c r="E110" s="5">
        <v>313281890.25999999</v>
      </c>
      <c r="F110" s="5">
        <f t="shared" si="7"/>
        <v>216013641.74000001</v>
      </c>
      <c r="G110" s="5">
        <f t="shared" si="5"/>
        <v>251086697.74000001</v>
      </c>
      <c r="H110" s="5">
        <f t="shared" si="6"/>
        <v>55.510157177635122</v>
      </c>
    </row>
    <row r="111" spans="1:8">
      <c r="A111" s="4" t="s">
        <v>119</v>
      </c>
      <c r="B111" s="3" t="s">
        <v>120</v>
      </c>
      <c r="C111" s="5">
        <v>189764420</v>
      </c>
      <c r="D111" s="5">
        <v>228415195</v>
      </c>
      <c r="E111" s="5">
        <v>151760409.99000001</v>
      </c>
      <c r="F111" s="5">
        <f t="shared" si="7"/>
        <v>38004010.00999999</v>
      </c>
      <c r="G111" s="5">
        <f t="shared" si="5"/>
        <v>76654785.00999999</v>
      </c>
      <c r="H111" s="5">
        <f t="shared" si="6"/>
        <v>66.440592969307502</v>
      </c>
    </row>
    <row r="112" spans="1:8" ht="51">
      <c r="A112" s="6" t="s">
        <v>63</v>
      </c>
      <c r="B112" s="7" t="s">
        <v>121</v>
      </c>
      <c r="C112" s="8">
        <v>189764420</v>
      </c>
      <c r="D112" s="8">
        <v>228415195</v>
      </c>
      <c r="E112" s="8">
        <v>151760409.99000001</v>
      </c>
      <c r="F112" s="8">
        <f t="shared" si="7"/>
        <v>38004010.00999999</v>
      </c>
      <c r="G112" s="8">
        <f t="shared" si="5"/>
        <v>76654785.00999999</v>
      </c>
      <c r="H112" s="8">
        <f t="shared" si="6"/>
        <v>66.440592969307502</v>
      </c>
    </row>
    <row r="113" spans="1:8" ht="25.5">
      <c r="A113" s="4" t="s">
        <v>122</v>
      </c>
      <c r="B113" s="3" t="s">
        <v>123</v>
      </c>
      <c r="C113" s="5">
        <v>339531112</v>
      </c>
      <c r="D113" s="5">
        <v>335953393</v>
      </c>
      <c r="E113" s="5">
        <v>161521480.27000001</v>
      </c>
      <c r="F113" s="5">
        <f t="shared" si="7"/>
        <v>178009631.72999999</v>
      </c>
      <c r="G113" s="5">
        <f t="shared" si="5"/>
        <v>174431912.72999999</v>
      </c>
      <c r="H113" s="5">
        <f t="shared" si="6"/>
        <v>48.078538164965046</v>
      </c>
    </row>
    <row r="114" spans="1:8" ht="63.75">
      <c r="A114" s="6" t="s">
        <v>8</v>
      </c>
      <c r="B114" s="7" t="s">
        <v>124</v>
      </c>
      <c r="C114" s="8">
        <v>110392212</v>
      </c>
      <c r="D114" s="8">
        <v>14246193</v>
      </c>
      <c r="E114" s="8"/>
      <c r="F114" s="8">
        <f t="shared" si="7"/>
        <v>110392212</v>
      </c>
      <c r="G114" s="8">
        <f t="shared" si="5"/>
        <v>14246193</v>
      </c>
      <c r="H114" s="8">
        <f t="shared" si="6"/>
        <v>0</v>
      </c>
    </row>
    <row r="115" spans="1:8" ht="51">
      <c r="A115" s="6" t="s">
        <v>63</v>
      </c>
      <c r="B115" s="7" t="s">
        <v>125</v>
      </c>
      <c r="C115" s="8">
        <v>229138900</v>
      </c>
      <c r="D115" s="8">
        <v>321707200</v>
      </c>
      <c r="E115" s="8">
        <v>161521480.27000001</v>
      </c>
      <c r="F115" s="8">
        <f t="shared" si="7"/>
        <v>67617419.729999989</v>
      </c>
      <c r="G115" s="8">
        <f t="shared" si="5"/>
        <v>160185719.72999999</v>
      </c>
      <c r="H115" s="8">
        <f t="shared" si="6"/>
        <v>50.207605011637909</v>
      </c>
    </row>
    <row r="116" spans="1:8" ht="51">
      <c r="A116" s="4" t="s">
        <v>126</v>
      </c>
      <c r="B116" s="3" t="s">
        <v>127</v>
      </c>
      <c r="C116" s="5">
        <v>60858800</v>
      </c>
      <c r="D116" s="5">
        <v>60892485</v>
      </c>
      <c r="E116" s="5">
        <v>42196748.240000002</v>
      </c>
      <c r="F116" s="5">
        <f t="shared" si="7"/>
        <v>18662051.759999998</v>
      </c>
      <c r="G116" s="5">
        <f t="shared" si="5"/>
        <v>18695736.759999998</v>
      </c>
      <c r="H116" s="5">
        <f t="shared" si="6"/>
        <v>69.297136157277876</v>
      </c>
    </row>
    <row r="117" spans="1:8" ht="38.25">
      <c r="A117" s="4" t="s">
        <v>128</v>
      </c>
      <c r="B117" s="3" t="s">
        <v>129</v>
      </c>
      <c r="C117" s="5">
        <v>57495800</v>
      </c>
      <c r="D117" s="5">
        <v>58392485</v>
      </c>
      <c r="E117" s="5">
        <v>42196748.240000002</v>
      </c>
      <c r="F117" s="5">
        <f t="shared" si="7"/>
        <v>15299051.759999998</v>
      </c>
      <c r="G117" s="5">
        <f t="shared" si="5"/>
        <v>16195736.759999998</v>
      </c>
      <c r="H117" s="5">
        <f t="shared" si="6"/>
        <v>72.264004931456498</v>
      </c>
    </row>
    <row r="118" spans="1:8" ht="38.25">
      <c r="A118" s="6" t="s">
        <v>0</v>
      </c>
      <c r="B118" s="7" t="s">
        <v>130</v>
      </c>
      <c r="C118" s="8">
        <v>57495800</v>
      </c>
      <c r="D118" s="8">
        <v>58392485</v>
      </c>
      <c r="E118" s="8">
        <v>42196748.240000002</v>
      </c>
      <c r="F118" s="8">
        <f t="shared" si="7"/>
        <v>15299051.759999998</v>
      </c>
      <c r="G118" s="8">
        <f t="shared" si="5"/>
        <v>16195736.759999998</v>
      </c>
      <c r="H118" s="8">
        <f t="shared" si="6"/>
        <v>72.264004931456498</v>
      </c>
    </row>
    <row r="119" spans="1:8" ht="38.25">
      <c r="A119" s="4" t="s">
        <v>131</v>
      </c>
      <c r="B119" s="3" t="s">
        <v>132</v>
      </c>
      <c r="C119" s="5">
        <v>863000</v>
      </c>
      <c r="D119" s="5"/>
      <c r="E119" s="5"/>
      <c r="F119" s="5">
        <f t="shared" si="7"/>
        <v>863000</v>
      </c>
      <c r="G119" s="5">
        <f t="shared" si="5"/>
        <v>0</v>
      </c>
      <c r="H119" s="5">
        <v>0</v>
      </c>
    </row>
    <row r="120" spans="1:8" ht="38.25">
      <c r="A120" s="6" t="s">
        <v>0</v>
      </c>
      <c r="B120" s="7" t="s">
        <v>133</v>
      </c>
      <c r="C120" s="8">
        <v>863000</v>
      </c>
      <c r="D120" s="8"/>
      <c r="E120" s="8"/>
      <c r="F120" s="8">
        <f t="shared" si="7"/>
        <v>863000</v>
      </c>
      <c r="G120" s="8">
        <f t="shared" si="5"/>
        <v>0</v>
      </c>
      <c r="H120" s="8">
        <v>0</v>
      </c>
    </row>
    <row r="121" spans="1:8" ht="51">
      <c r="A121" s="4" t="s">
        <v>134</v>
      </c>
      <c r="B121" s="3" t="s">
        <v>135</v>
      </c>
      <c r="C121" s="5">
        <v>2500000</v>
      </c>
      <c r="D121" s="5">
        <v>2500000</v>
      </c>
      <c r="E121" s="5"/>
      <c r="F121" s="5">
        <f t="shared" si="7"/>
        <v>2500000</v>
      </c>
      <c r="G121" s="5">
        <f t="shared" si="5"/>
        <v>2500000</v>
      </c>
      <c r="H121" s="5">
        <f t="shared" si="6"/>
        <v>0</v>
      </c>
    </row>
    <row r="122" spans="1:8" ht="38.25">
      <c r="A122" s="6" t="s">
        <v>0</v>
      </c>
      <c r="B122" s="7" t="s">
        <v>136</v>
      </c>
      <c r="C122" s="8">
        <v>2500000</v>
      </c>
      <c r="D122" s="8">
        <v>2500000</v>
      </c>
      <c r="E122" s="8"/>
      <c r="F122" s="8">
        <f t="shared" si="7"/>
        <v>2500000</v>
      </c>
      <c r="G122" s="8">
        <f t="shared" si="5"/>
        <v>2500000</v>
      </c>
      <c r="H122" s="8">
        <f t="shared" si="6"/>
        <v>0</v>
      </c>
    </row>
    <row r="123" spans="1:8" ht="51">
      <c r="A123" s="4" t="s">
        <v>137</v>
      </c>
      <c r="B123" s="3" t="s">
        <v>138</v>
      </c>
      <c r="C123" s="5">
        <v>50353200</v>
      </c>
      <c r="D123" s="5">
        <v>53554743</v>
      </c>
      <c r="E123" s="5">
        <v>36418068.850000001</v>
      </c>
      <c r="F123" s="5">
        <f t="shared" si="7"/>
        <v>13935131.149999999</v>
      </c>
      <c r="G123" s="5">
        <f t="shared" si="5"/>
        <v>17136674.149999999</v>
      </c>
      <c r="H123" s="5">
        <f t="shared" si="6"/>
        <v>68.001575229293891</v>
      </c>
    </row>
    <row r="124" spans="1:8" ht="63.75">
      <c r="A124" s="6" t="s">
        <v>31</v>
      </c>
      <c r="B124" s="7" t="s">
        <v>139</v>
      </c>
      <c r="C124" s="8">
        <v>48322600</v>
      </c>
      <c r="D124" s="8">
        <v>51017471</v>
      </c>
      <c r="E124" s="8">
        <v>35818625.689999998</v>
      </c>
      <c r="F124" s="8">
        <f t="shared" si="7"/>
        <v>12503974.310000002</v>
      </c>
      <c r="G124" s="8">
        <f t="shared" si="5"/>
        <v>15198845.310000002</v>
      </c>
      <c r="H124" s="8">
        <f t="shared" si="6"/>
        <v>70.208548146183091</v>
      </c>
    </row>
    <row r="125" spans="1:8" ht="63.75">
      <c r="A125" s="6" t="s">
        <v>8</v>
      </c>
      <c r="B125" s="7" t="s">
        <v>139</v>
      </c>
      <c r="C125" s="8">
        <v>2030600</v>
      </c>
      <c r="D125" s="8">
        <v>2537272</v>
      </c>
      <c r="E125" s="8">
        <v>599443.16</v>
      </c>
      <c r="F125" s="8">
        <f t="shared" si="7"/>
        <v>1431156.8399999999</v>
      </c>
      <c r="G125" s="8">
        <f t="shared" si="5"/>
        <v>1937828.8399999999</v>
      </c>
      <c r="H125" s="8">
        <f t="shared" si="6"/>
        <v>23.625498566964836</v>
      </c>
    </row>
    <row r="126" spans="1:8" ht="76.5">
      <c r="A126" s="4" t="s">
        <v>140</v>
      </c>
      <c r="B126" s="3" t="s">
        <v>141</v>
      </c>
      <c r="C126" s="5">
        <v>705400</v>
      </c>
      <c r="D126" s="5">
        <v>705400</v>
      </c>
      <c r="E126" s="5">
        <v>396900</v>
      </c>
      <c r="F126" s="5">
        <f t="shared" si="7"/>
        <v>308500</v>
      </c>
      <c r="G126" s="5">
        <f t="shared" si="5"/>
        <v>308500</v>
      </c>
      <c r="H126" s="5">
        <f t="shared" si="6"/>
        <v>56.26594839807202</v>
      </c>
    </row>
    <row r="127" spans="1:8" ht="25.5">
      <c r="A127" s="6" t="s">
        <v>78</v>
      </c>
      <c r="B127" s="7" t="s">
        <v>142</v>
      </c>
      <c r="C127" s="8">
        <v>104500</v>
      </c>
      <c r="D127" s="8">
        <v>104500</v>
      </c>
      <c r="E127" s="8">
        <v>44000</v>
      </c>
      <c r="F127" s="8">
        <f t="shared" si="7"/>
        <v>60500</v>
      </c>
      <c r="G127" s="8">
        <f t="shared" si="5"/>
        <v>60500</v>
      </c>
      <c r="H127" s="8">
        <f t="shared" si="6"/>
        <v>42.105263157894733</v>
      </c>
    </row>
    <row r="128" spans="1:8" ht="51">
      <c r="A128" s="6" t="s">
        <v>6</v>
      </c>
      <c r="B128" s="7" t="s">
        <v>142</v>
      </c>
      <c r="C128" s="8">
        <v>360000</v>
      </c>
      <c r="D128" s="8">
        <v>360000</v>
      </c>
      <c r="E128" s="8">
        <v>170000</v>
      </c>
      <c r="F128" s="8">
        <f t="shared" si="7"/>
        <v>190000</v>
      </c>
      <c r="G128" s="8">
        <f t="shared" si="5"/>
        <v>190000</v>
      </c>
      <c r="H128" s="8">
        <f t="shared" si="6"/>
        <v>47.222222222222221</v>
      </c>
    </row>
    <row r="129" spans="1:8" ht="38.25">
      <c r="A129" s="6" t="s">
        <v>36</v>
      </c>
      <c r="B129" s="7" t="s">
        <v>142</v>
      </c>
      <c r="C129" s="8">
        <v>183900</v>
      </c>
      <c r="D129" s="8">
        <v>183900</v>
      </c>
      <c r="E129" s="8">
        <v>182900</v>
      </c>
      <c r="F129" s="8">
        <f t="shared" si="7"/>
        <v>1000</v>
      </c>
      <c r="G129" s="8">
        <f t="shared" si="5"/>
        <v>1000</v>
      </c>
      <c r="H129" s="8">
        <f t="shared" si="6"/>
        <v>99.456226209896684</v>
      </c>
    </row>
    <row r="130" spans="1:8" ht="38.25">
      <c r="A130" s="6" t="s">
        <v>37</v>
      </c>
      <c r="B130" s="7" t="s">
        <v>142</v>
      </c>
      <c r="C130" s="8">
        <v>57000</v>
      </c>
      <c r="D130" s="8">
        <v>57000</v>
      </c>
      <c r="E130" s="8"/>
      <c r="F130" s="8">
        <f t="shared" si="7"/>
        <v>57000</v>
      </c>
      <c r="G130" s="8">
        <f t="shared" si="5"/>
        <v>57000</v>
      </c>
      <c r="H130" s="8">
        <f t="shared" si="6"/>
        <v>0</v>
      </c>
    </row>
    <row r="131" spans="1:8" ht="89.25">
      <c r="A131" s="4" t="s">
        <v>143</v>
      </c>
      <c r="B131" s="3" t="s">
        <v>144</v>
      </c>
      <c r="C131" s="5">
        <v>2465200</v>
      </c>
      <c r="D131" s="5">
        <v>2465200</v>
      </c>
      <c r="E131" s="5">
        <v>808796.77</v>
      </c>
      <c r="F131" s="5">
        <f t="shared" si="7"/>
        <v>1656403.23</v>
      </c>
      <c r="G131" s="5">
        <f t="shared" si="5"/>
        <v>1656403.23</v>
      </c>
      <c r="H131" s="5">
        <f t="shared" si="6"/>
        <v>32.808566039266587</v>
      </c>
    </row>
    <row r="132" spans="1:8" ht="51">
      <c r="A132" s="6" t="s">
        <v>6</v>
      </c>
      <c r="B132" s="7" t="s">
        <v>145</v>
      </c>
      <c r="C132" s="8">
        <v>1515200</v>
      </c>
      <c r="D132" s="8">
        <v>1515200</v>
      </c>
      <c r="E132" s="8">
        <v>808796.77</v>
      </c>
      <c r="F132" s="8">
        <f t="shared" si="7"/>
        <v>706403.23</v>
      </c>
      <c r="G132" s="8">
        <f t="shared" si="5"/>
        <v>706403.23</v>
      </c>
      <c r="H132" s="8">
        <f t="shared" si="6"/>
        <v>53.378878695881738</v>
      </c>
    </row>
    <row r="133" spans="1:8" ht="25.5">
      <c r="A133" s="6" t="s">
        <v>78</v>
      </c>
      <c r="B133" s="7" t="s">
        <v>146</v>
      </c>
      <c r="C133" s="8">
        <v>950000</v>
      </c>
      <c r="D133" s="8">
        <v>950000</v>
      </c>
      <c r="E133" s="8"/>
      <c r="F133" s="8">
        <f t="shared" si="7"/>
        <v>950000</v>
      </c>
      <c r="G133" s="8">
        <f t="shared" si="5"/>
        <v>950000</v>
      </c>
      <c r="H133" s="8">
        <f t="shared" si="6"/>
        <v>0</v>
      </c>
    </row>
    <row r="134" spans="1:8">
      <c r="A134" s="9" t="s">
        <v>147</v>
      </c>
      <c r="B134" s="10"/>
      <c r="C134" s="11">
        <v>6614257412</v>
      </c>
      <c r="D134" s="11">
        <f>D6+D19+D26+D30+D36+D43+D54+D79+D86+D99+D110+D116+D123+D126+D131</f>
        <v>7734826044.8500004</v>
      </c>
      <c r="E134" s="11">
        <f>E6+E19+E26+E30+E36+E43+E54+E79+E86+E99+E110+E116+E123+E126+E131</f>
        <v>4400055508.4000006</v>
      </c>
      <c r="F134" s="11">
        <f t="shared" si="7"/>
        <v>2214201903.5999994</v>
      </c>
      <c r="G134" s="11">
        <f t="shared" si="5"/>
        <v>3334770536.4499998</v>
      </c>
      <c r="H134" s="11">
        <f t="shared" si="6"/>
        <v>56.88628914065422</v>
      </c>
    </row>
    <row r="135" spans="1:8" ht="12.75" customHeight="1">
      <c r="D135" s="16"/>
      <c r="E135" s="16"/>
    </row>
  </sheetData>
  <autoFilter ref="A4:H134"/>
  <mergeCells count="1">
    <mergeCell ref="A2:H2"/>
  </mergeCells>
  <pageMargins left="0.74803149606299213" right="0.74803149606299213" top="0.98425196850393704" bottom="0.98425196850393704" header="0.51181102362204722" footer="0.51181102362204722"/>
  <pageSetup paperSize="9" scale="72" fitToHeight="7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</cp:lastModifiedBy>
  <cp:lastPrinted>2018-07-27T03:44:24Z</cp:lastPrinted>
  <dcterms:created xsi:type="dcterms:W3CDTF">2018-04-12T12:44:43Z</dcterms:created>
  <dcterms:modified xsi:type="dcterms:W3CDTF">2018-10-15T11:27:30Z</dcterms:modified>
</cp:coreProperties>
</file>