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8000" windowHeight="12690"/>
  </bookViews>
  <sheets>
    <sheet name="анализ" sheetId="1" r:id="rId1"/>
  </sheets>
  <externalReferences>
    <externalReference r:id="rId2"/>
    <externalReference r:id="rId3"/>
  </externalReferences>
  <definedNames>
    <definedName name="_Date_">[1]доходы!#REF!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анализ!$9:$9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24519"/>
</workbook>
</file>

<file path=xl/calcChain.xml><?xml version="1.0" encoding="utf-8"?>
<calcChain xmlns="http://schemas.openxmlformats.org/spreadsheetml/2006/main">
  <c r="F11" i="1"/>
  <c r="G11"/>
  <c r="H11"/>
  <c r="F12"/>
  <c r="G12"/>
  <c r="H12"/>
  <c r="F13"/>
  <c r="G13"/>
  <c r="H13"/>
  <c r="F14"/>
  <c r="G14"/>
  <c r="H14"/>
  <c r="F15"/>
  <c r="G15"/>
  <c r="H15"/>
  <c r="F16"/>
  <c r="G16"/>
  <c r="H16"/>
  <c r="F18"/>
  <c r="G18"/>
  <c r="H18"/>
  <c r="F19"/>
  <c r="G19"/>
  <c r="H19"/>
  <c r="F20"/>
  <c r="G20"/>
  <c r="H20"/>
  <c r="F21"/>
  <c r="G21"/>
  <c r="H21"/>
  <c r="F22"/>
  <c r="G22"/>
  <c r="H22"/>
  <c r="F23"/>
  <c r="G23"/>
  <c r="H23"/>
  <c r="F24"/>
  <c r="G24"/>
  <c r="H24"/>
  <c r="F25"/>
  <c r="G25"/>
  <c r="H25"/>
  <c r="F26"/>
  <c r="G26"/>
  <c r="H26"/>
  <c r="F28"/>
  <c r="G28"/>
  <c r="H28"/>
  <c r="F29"/>
  <c r="G29"/>
  <c r="H29"/>
  <c r="F30"/>
  <c r="G30"/>
  <c r="H30"/>
  <c r="F31"/>
  <c r="G31"/>
  <c r="H31"/>
  <c r="F32"/>
  <c r="G32"/>
  <c r="H32"/>
  <c r="F33"/>
  <c r="G33"/>
  <c r="H33"/>
  <c r="F34"/>
  <c r="G34"/>
  <c r="H34"/>
  <c r="F35"/>
  <c r="G35"/>
  <c r="H35"/>
  <c r="F36"/>
  <c r="G36"/>
  <c r="H36"/>
  <c r="F37"/>
  <c r="G37"/>
  <c r="H37"/>
  <c r="F38"/>
  <c r="G38"/>
  <c r="H38"/>
  <c r="F39"/>
  <c r="G39"/>
  <c r="H39"/>
  <c r="F40"/>
  <c r="G40"/>
  <c r="H40"/>
  <c r="F41"/>
  <c r="G41"/>
  <c r="H41"/>
  <c r="F42"/>
  <c r="G42"/>
  <c r="H42"/>
  <c r="F43"/>
  <c r="G43"/>
  <c r="H43"/>
  <c r="F44"/>
  <c r="G44"/>
  <c r="H44"/>
  <c r="F45"/>
  <c r="G45"/>
  <c r="H45"/>
  <c r="F46"/>
  <c r="G46"/>
  <c r="H46"/>
  <c r="F47"/>
  <c r="G47"/>
  <c r="H47"/>
  <c r="F48"/>
  <c r="G48"/>
  <c r="H48"/>
  <c r="F49"/>
  <c r="G49"/>
  <c r="H49"/>
  <c r="F50"/>
  <c r="G50"/>
  <c r="H50"/>
  <c r="F51"/>
  <c r="G51"/>
  <c r="H51"/>
  <c r="F52"/>
  <c r="G52"/>
  <c r="H52"/>
  <c r="F53"/>
  <c r="G53"/>
  <c r="H53"/>
  <c r="F54"/>
  <c r="G54"/>
  <c r="H54"/>
  <c r="F55"/>
  <c r="G55"/>
  <c r="H55"/>
  <c r="F56"/>
  <c r="G56"/>
  <c r="H56"/>
  <c r="F57"/>
  <c r="G57"/>
  <c r="H57"/>
  <c r="F58"/>
  <c r="G58"/>
  <c r="H58"/>
  <c r="F59"/>
  <c r="G59"/>
  <c r="H59"/>
  <c r="F60"/>
  <c r="G60"/>
  <c r="H60"/>
  <c r="F61"/>
  <c r="G61"/>
  <c r="H61"/>
  <c r="F62"/>
  <c r="G62"/>
  <c r="F63"/>
  <c r="G63"/>
  <c r="H10"/>
  <c r="G10"/>
  <c r="F10"/>
</calcChain>
</file>

<file path=xl/sharedStrings.xml><?xml version="1.0" encoding="utf-8"?>
<sst xmlns="http://schemas.openxmlformats.org/spreadsheetml/2006/main" count="117" uniqueCount="117">
  <si>
    <t>1301</t>
  </si>
  <si>
    <t>Обслуживание государственного внутреннего и муниципального долга</t>
  </si>
  <si>
    <t>1300</t>
  </si>
  <si>
    <t>ОБСЛУЖИВАНИЕ ГОСУДАРСТВЕННОГО И МУНИЦИПАЛЬНОГО ДОЛГА</t>
  </si>
  <si>
    <t>1202</t>
  </si>
  <si>
    <t>Периодическая печать и издательства</t>
  </si>
  <si>
    <t>1201</t>
  </si>
  <si>
    <t>Телевидение и радиовещание</t>
  </si>
  <si>
    <t>1200</t>
  </si>
  <si>
    <t>СРЕДСТВА МАССОВОЙ ИНФОРМАЦИИ</t>
  </si>
  <si>
    <t>1105</t>
  </si>
  <si>
    <t>Другие вопросы в области физической культуры и спорта</t>
  </si>
  <si>
    <t>1102</t>
  </si>
  <si>
    <t>Массовый спорт</t>
  </si>
  <si>
    <t>1101</t>
  </si>
  <si>
    <t>Физическая культура</t>
  </si>
  <si>
    <t>1100</t>
  </si>
  <si>
    <t>ФИЗИЧЕСКАЯ КУЛЬТУРА И СПОРТ</t>
  </si>
  <si>
    <t>1006</t>
  </si>
  <si>
    <t>Другие вопросы в области социальной политики</t>
  </si>
  <si>
    <t>1004</t>
  </si>
  <si>
    <t>Охрана семьи и детства</t>
  </si>
  <si>
    <t>1003</t>
  </si>
  <si>
    <t>Социальное обеспечение населения</t>
  </si>
  <si>
    <t>1001</t>
  </si>
  <si>
    <t>Пенсионное обеспечение</t>
  </si>
  <si>
    <t>1000</t>
  </si>
  <si>
    <t>СОЦИАЛЬНАЯ ПОЛИТИКА</t>
  </si>
  <si>
    <t>0909</t>
  </si>
  <si>
    <t>Другие вопросы в области здравоохранения</t>
  </si>
  <si>
    <t>0900</t>
  </si>
  <si>
    <t>ЗДРАВООХРАНЕНИЕ</t>
  </si>
  <si>
    <t>0804</t>
  </si>
  <si>
    <t>Другие вопросы в области культуры, кинематографии</t>
  </si>
  <si>
    <t>0801</t>
  </si>
  <si>
    <t>Культура</t>
  </si>
  <si>
    <t>0800</t>
  </si>
  <si>
    <t>КУЛЬТУРА, КИНЕМАТОГРАФИЯ</t>
  </si>
  <si>
    <t>0709</t>
  </si>
  <si>
    <t>Другие вопросы в области образования</t>
  </si>
  <si>
    <t>0707</t>
  </si>
  <si>
    <t>Молодежная политика</t>
  </si>
  <si>
    <t>0703</t>
  </si>
  <si>
    <t>Дополнительное образование детей</t>
  </si>
  <si>
    <t>0702</t>
  </si>
  <si>
    <t>Общее образование</t>
  </si>
  <si>
    <t>0701</t>
  </si>
  <si>
    <t>Дошкольное образование</t>
  </si>
  <si>
    <t>0700</t>
  </si>
  <si>
    <t>ОБРАЗОВАНИЕ</t>
  </si>
  <si>
    <t>0605</t>
  </si>
  <si>
    <t>Другие вопросы в области охраны окружающей среды</t>
  </si>
  <si>
    <t>0600</t>
  </si>
  <si>
    <t>ОХРАНА ОКРУЖАЮЩЕЙ СРЕДЫ</t>
  </si>
  <si>
    <t>0505</t>
  </si>
  <si>
    <t>Другие вопросы в области жилищно-коммунального хозяйства</t>
  </si>
  <si>
    <t>0503</t>
  </si>
  <si>
    <t>Благоустройство</t>
  </si>
  <si>
    <t>0502</t>
  </si>
  <si>
    <t>Коммунальное хозяйство</t>
  </si>
  <si>
    <t>0501</t>
  </si>
  <si>
    <t>Жилищное хозяйство</t>
  </si>
  <si>
    <t>0500</t>
  </si>
  <si>
    <t>ЖИЛИЩНО-КОММУНАЛЬНОЕ ХОЗЯЙСТВО</t>
  </si>
  <si>
    <t>0412</t>
  </si>
  <si>
    <t>Другие вопросы в области национальной экономики</t>
  </si>
  <si>
    <t>0410</t>
  </si>
  <si>
    <t>Связь и информатика</t>
  </si>
  <si>
    <t>0409</t>
  </si>
  <si>
    <t>Дорожное хозяйство (дорожные фонды)</t>
  </si>
  <si>
    <t>0408</t>
  </si>
  <si>
    <t>Транспорт</t>
  </si>
  <si>
    <t>0405</t>
  </si>
  <si>
    <t>Сельское хозяйство и рыболовство</t>
  </si>
  <si>
    <t>0401</t>
  </si>
  <si>
    <t>Общеэкономические вопросы</t>
  </si>
  <si>
    <t>0400</t>
  </si>
  <si>
    <t>НАЦИОНАЛЬНАЯ ЭКОНОМИКА</t>
  </si>
  <si>
    <t>0314</t>
  </si>
  <si>
    <t>Другие вопросы в области национальной безопасности и правоохранительной деятельности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</si>
  <si>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</si>
  <si>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</si>
  <si>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0304</t>
  </si>
  <si>
    <t>Органы юстиции</t>
  </si>
  <si>
    <t>0300</t>
  </si>
  <si>
    <t>НАЦИОНАЛЬНАЯ БЕЗОПАСНОСТЬ И ПРАВООХРАНИТЕЛЬНАЯ ДЕЯТЕЛЬНОСТЬ</t>
  </si>
  <si>
    <t>0113</t>
  </si>
  <si>
    <t>Другие общегосударственные вопросы</t>
  </si>
  <si>
    <t>0111</t>
  </si>
  <si>
    <t>Резервные фонды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</si>
  <si>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</si>
  <si>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</si>
  <si>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0105</t>
  </si>
  <si>
    <t>Судебная система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</si>
  <si>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</si>
  <si>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</si>
  <si>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</si>
  <si>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</si>
  <si>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</si>
  <si>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</si>
  <si>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0100</t>
  </si>
  <si>
    <t>ОБЩЕГОСУДАРСТВЕННЫЕ ВОПРОСЫ</t>
  </si>
  <si>
    <t/>
  </si>
  <si>
    <t>РАСХОДЫ</t>
  </si>
  <si>
    <t>РзПр</t>
  </si>
  <si>
    <t xml:space="preserve"> Наименование</t>
  </si>
  <si>
    <t>Исполнение, руб.</t>
  </si>
  <si>
    <t xml:space="preserve">Отклонение от первоначального плана                   (гр.3-гр.5),  руб. </t>
  </si>
  <si>
    <t xml:space="preserve">Отклонение от уточненного плана                   (гр.4-гр.5),  руб. </t>
  </si>
  <si>
    <t>% исполнения уточн. плана (гр.5/гр.4)*100</t>
  </si>
  <si>
    <t>Первоначальный план на 2018 год, руб.</t>
  </si>
  <si>
    <t>Обеспечение проведения выборов и референдумов</t>
  </si>
  <si>
    <t>0107</t>
  </si>
  <si>
    <t>Лесное хозяйство</t>
  </si>
  <si>
    <t>0407</t>
  </si>
  <si>
    <t>Уточненный план на 2018 год, руб.</t>
  </si>
  <si>
    <t>Анализ исполнения расходов бюджета города Нефтеюганска за 9 месяцев 2018 года по разделам, подразделам классификации расходов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</si>
</sst>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17">
    <xf numFmtId="0" fontId="0" fillId="0" borderId="0" xfId="0"/>
    <xf numFmtId="0" fontId="3" fillId="0" borderId="0" xfId="0" applyFont="1"/>
    <xf numFmtId="3" fontId="3" fillId="0" borderId="1" xfId="0" applyNumberFormat="1" applyFont="1" applyBorder="1" applyAlignment="1" applyProtection="1">
      <alignment horizontal="right"/>
    </xf>
    <xf numFmtId="49" fontId="3" fillId="0" borderId="1" xfId="0" applyNumberFormat="1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left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 applyFill="1"/>
    <xf numFmtId="0" fontId="4" fillId="0" borderId="2" xfId="0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right"/>
    </xf>
    <xf numFmtId="4" fontId="5" fillId="0" borderId="1" xfId="3" applyNumberFormat="1" applyFont="1" applyFill="1" applyBorder="1" applyAlignment="1">
      <alignment horizontal="right"/>
    </xf>
    <xf numFmtId="4" fontId="3" fillId="0" borderId="1" xfId="0" applyNumberFormat="1" applyFont="1" applyBorder="1" applyAlignment="1" applyProtection="1">
      <alignment horizontal="right"/>
    </xf>
    <xf numFmtId="0" fontId="3" fillId="0" borderId="1" xfId="0" applyFont="1" applyBorder="1" applyAlignment="1" applyProtection="1">
      <alignment horizontal="left" vertical="top" wrapText="1"/>
    </xf>
    <xf numFmtId="49" fontId="3" fillId="0" borderId="1" xfId="0" applyNumberFormat="1" applyFont="1" applyBorder="1" applyAlignment="1" applyProtection="1">
      <alignment horizontal="center" vertical="top"/>
    </xf>
    <xf numFmtId="0" fontId="3" fillId="0" borderId="0" xfId="0" applyFont="1" applyFill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G63"/>
  <sheetViews>
    <sheetView tabSelected="1" zoomScale="75" zoomScaleNormal="75" workbookViewId="0">
      <selection activeCell="M68" sqref="M68"/>
    </sheetView>
  </sheetViews>
  <sheetFormatPr defaultRowHeight="18.75"/>
  <cols>
    <col min="1" max="1" width="61" style="1" customWidth="1"/>
    <col min="2" max="2" width="8.42578125" style="1" customWidth="1"/>
    <col min="3" max="3" width="17.7109375" style="1" customWidth="1"/>
    <col min="4" max="4" width="20.140625" style="1" customWidth="1"/>
    <col min="5" max="5" width="21.140625" style="1" customWidth="1"/>
    <col min="6" max="6" width="18.5703125" style="1" customWidth="1"/>
    <col min="7" max="7" width="18.85546875" style="1" customWidth="1"/>
    <col min="8" max="8" width="15.42578125" style="1" customWidth="1"/>
    <col min="9" max="16384" width="9.140625" style="1"/>
  </cols>
  <sheetData>
    <row r="1" spans="1:241" customFormat="1">
      <c r="A1" s="1"/>
      <c r="B1" s="1"/>
      <c r="D1" s="6"/>
      <c r="F1" s="7"/>
      <c r="H1" s="6"/>
    </row>
    <row r="2" spans="1:241" customFormat="1">
      <c r="A2" s="1"/>
      <c r="B2" s="1"/>
      <c r="D2" s="6"/>
      <c r="F2" s="7"/>
      <c r="H2" s="6"/>
    </row>
    <row r="3" spans="1:241" customFormat="1">
      <c r="A3" s="1"/>
      <c r="B3" s="1"/>
      <c r="D3" s="6"/>
      <c r="F3" s="7"/>
      <c r="H3" s="6"/>
    </row>
    <row r="4" spans="1:241" customFormat="1">
      <c r="A4" s="1"/>
      <c r="B4" s="1"/>
      <c r="D4" s="6"/>
      <c r="F4" s="7"/>
      <c r="H4" s="6"/>
    </row>
    <row r="5" spans="1:241" customFormat="1" ht="36" customHeight="1">
      <c r="A5" s="16" t="s">
        <v>116</v>
      </c>
      <c r="B5" s="16"/>
      <c r="C5" s="16"/>
      <c r="D5" s="16"/>
      <c r="E5" s="16"/>
      <c r="F5" s="16"/>
      <c r="G5" s="16"/>
      <c r="H5" s="16"/>
    </row>
    <row r="6" spans="1:241" customFormat="1">
      <c r="A6" s="1"/>
      <c r="B6" s="1"/>
      <c r="D6" s="6"/>
      <c r="F6" s="7"/>
      <c r="H6" s="6"/>
    </row>
    <row r="7" spans="1:241" customFormat="1">
      <c r="A7" s="1"/>
      <c r="B7" s="1"/>
      <c r="D7" s="6"/>
      <c r="F7" s="7"/>
      <c r="H7" s="6"/>
    </row>
    <row r="8" spans="1:241" customFormat="1" ht="85.5" customHeight="1">
      <c r="A8" s="8" t="s">
        <v>105</v>
      </c>
      <c r="B8" s="8" t="s">
        <v>104</v>
      </c>
      <c r="C8" s="9" t="s">
        <v>110</v>
      </c>
      <c r="D8" s="10" t="s">
        <v>115</v>
      </c>
      <c r="E8" s="10" t="s">
        <v>106</v>
      </c>
      <c r="F8" s="10" t="s">
        <v>107</v>
      </c>
      <c r="G8" s="10" t="s">
        <v>108</v>
      </c>
      <c r="H8" s="10" t="s">
        <v>109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</row>
    <row r="9" spans="1:241" customFormat="1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</row>
    <row r="10" spans="1:241">
      <c r="A10" s="4" t="s">
        <v>103</v>
      </c>
      <c r="B10" s="3" t="s">
        <v>102</v>
      </c>
      <c r="C10" s="2">
        <v>6683524012</v>
      </c>
      <c r="D10" s="2">
        <v>7839898887.8500004</v>
      </c>
      <c r="E10" s="13">
        <v>4482252128.3199997</v>
      </c>
      <c r="F10" s="11">
        <f>C10-E10</f>
        <v>2201271883.6800003</v>
      </c>
      <c r="G10" s="11">
        <f>D10-E10</f>
        <v>3357646759.5300007</v>
      </c>
      <c r="H10" s="12">
        <f>E10/D10*100</f>
        <v>57.172320618400278</v>
      </c>
    </row>
    <row r="11" spans="1:241">
      <c r="A11" s="4" t="s">
        <v>101</v>
      </c>
      <c r="B11" s="3" t="s">
        <v>100</v>
      </c>
      <c r="C11" s="2">
        <v>621988140</v>
      </c>
      <c r="D11" s="2">
        <v>639774706</v>
      </c>
      <c r="E11" s="13">
        <v>448871086.75</v>
      </c>
      <c r="F11" s="11">
        <f t="shared" ref="F11:F63" si="0">C11-E11</f>
        <v>173117053.25</v>
      </c>
      <c r="G11" s="11">
        <f t="shared" ref="G11:G63" si="1">D11-E11</f>
        <v>190903619.25</v>
      </c>
      <c r="H11" s="12">
        <f t="shared" ref="H11:H63" si="2">E11/D11*100</f>
        <v>70.160805442971039</v>
      </c>
    </row>
    <row r="12" spans="1:241" ht="56.25">
      <c r="A12" s="4" t="s">
        <v>99</v>
      </c>
      <c r="B12" s="3" t="s">
        <v>98</v>
      </c>
      <c r="C12" s="2">
        <v>5354500</v>
      </c>
      <c r="D12" s="2">
        <v>5421980</v>
      </c>
      <c r="E12" s="13">
        <v>4254326.55</v>
      </c>
      <c r="F12" s="11">
        <f t="shared" si="0"/>
        <v>1100173.4500000002</v>
      </c>
      <c r="G12" s="11">
        <f t="shared" si="1"/>
        <v>1167653.4500000002</v>
      </c>
      <c r="H12" s="12">
        <f t="shared" si="2"/>
        <v>78.464445645317767</v>
      </c>
    </row>
    <row r="13" spans="1:241" ht="75">
      <c r="A13" s="4" t="s">
        <v>97</v>
      </c>
      <c r="B13" s="3" t="s">
        <v>96</v>
      </c>
      <c r="C13" s="2">
        <v>28665300</v>
      </c>
      <c r="D13" s="2">
        <v>29078946</v>
      </c>
      <c r="E13" s="13">
        <v>22607823.809999999</v>
      </c>
      <c r="F13" s="11">
        <f t="shared" si="0"/>
        <v>6057476.1900000013</v>
      </c>
      <c r="G13" s="11">
        <f t="shared" si="1"/>
        <v>6471122.1900000013</v>
      </c>
      <c r="H13" s="12">
        <f t="shared" si="2"/>
        <v>77.746366082181922</v>
      </c>
    </row>
    <row r="14" spans="1:241" ht="75">
      <c r="A14" s="4" t="s">
        <v>95</v>
      </c>
      <c r="B14" s="3" t="s">
        <v>94</v>
      </c>
      <c r="C14" s="2">
        <v>180101940</v>
      </c>
      <c r="D14" s="2">
        <v>182775296</v>
      </c>
      <c r="E14" s="13">
        <v>130770545.25</v>
      </c>
      <c r="F14" s="11">
        <f t="shared" si="0"/>
        <v>49331394.75</v>
      </c>
      <c r="G14" s="11">
        <f t="shared" si="1"/>
        <v>52004750.75</v>
      </c>
      <c r="H14" s="12">
        <f t="shared" si="2"/>
        <v>71.547166445294664</v>
      </c>
    </row>
    <row r="15" spans="1:241">
      <c r="A15" s="4" t="s">
        <v>93</v>
      </c>
      <c r="B15" s="3" t="s">
        <v>92</v>
      </c>
      <c r="C15" s="2">
        <v>97400</v>
      </c>
      <c r="D15" s="2">
        <v>97400</v>
      </c>
      <c r="E15" s="13"/>
      <c r="F15" s="11">
        <f t="shared" si="0"/>
        <v>97400</v>
      </c>
      <c r="G15" s="11">
        <f t="shared" si="1"/>
        <v>97400</v>
      </c>
      <c r="H15" s="12">
        <f t="shared" si="2"/>
        <v>0</v>
      </c>
    </row>
    <row r="16" spans="1:241" ht="56.25">
      <c r="A16" s="4" t="s">
        <v>91</v>
      </c>
      <c r="B16" s="3" t="s">
        <v>90</v>
      </c>
      <c r="C16" s="2">
        <v>75367900</v>
      </c>
      <c r="D16" s="2">
        <v>76595141</v>
      </c>
      <c r="E16" s="13">
        <v>58178320.829999998</v>
      </c>
      <c r="F16" s="11">
        <f t="shared" si="0"/>
        <v>17189579.170000002</v>
      </c>
      <c r="G16" s="11">
        <f t="shared" si="1"/>
        <v>18416820.170000002</v>
      </c>
      <c r="H16" s="12">
        <f t="shared" si="2"/>
        <v>75.955628608347354</v>
      </c>
    </row>
    <row r="17" spans="1:8" ht="37.5">
      <c r="A17" s="14" t="s">
        <v>111</v>
      </c>
      <c r="B17" s="15" t="s">
        <v>112</v>
      </c>
      <c r="C17" s="2"/>
      <c r="D17" s="2">
        <v>2115793</v>
      </c>
      <c r="E17" s="13">
        <v>2115793</v>
      </c>
      <c r="F17" s="11"/>
      <c r="G17" s="11"/>
      <c r="H17" s="12"/>
    </row>
    <row r="18" spans="1:8">
      <c r="A18" s="4" t="s">
        <v>89</v>
      </c>
      <c r="B18" s="3" t="s">
        <v>88</v>
      </c>
      <c r="C18" s="2">
        <v>5000000</v>
      </c>
      <c r="D18" s="2">
        <v>5000000</v>
      </c>
      <c r="E18" s="13"/>
      <c r="F18" s="11">
        <f t="shared" si="0"/>
        <v>5000000</v>
      </c>
      <c r="G18" s="11">
        <f t="shared" si="1"/>
        <v>5000000</v>
      </c>
      <c r="H18" s="12">
        <f t="shared" si="2"/>
        <v>0</v>
      </c>
    </row>
    <row r="19" spans="1:8">
      <c r="A19" s="4" t="s">
        <v>87</v>
      </c>
      <c r="B19" s="3" t="s">
        <v>86</v>
      </c>
      <c r="C19" s="2">
        <v>327401100</v>
      </c>
      <c r="D19" s="2">
        <v>338690150</v>
      </c>
      <c r="E19" s="13">
        <v>230944277.31</v>
      </c>
      <c r="F19" s="11">
        <f t="shared" si="0"/>
        <v>96456822.689999998</v>
      </c>
      <c r="G19" s="11">
        <f t="shared" si="1"/>
        <v>107745872.69</v>
      </c>
      <c r="H19" s="12">
        <f t="shared" si="2"/>
        <v>68.187479709699261</v>
      </c>
    </row>
    <row r="20" spans="1:8" ht="37.5">
      <c r="A20" s="4" t="s">
        <v>85</v>
      </c>
      <c r="B20" s="3" t="s">
        <v>84</v>
      </c>
      <c r="C20" s="2">
        <v>46305415</v>
      </c>
      <c r="D20" s="2">
        <v>58090713</v>
      </c>
      <c r="E20" s="13">
        <v>39297524.079999998</v>
      </c>
      <c r="F20" s="11">
        <f t="shared" si="0"/>
        <v>7007890.9200000018</v>
      </c>
      <c r="G20" s="11">
        <f t="shared" si="1"/>
        <v>18793188.920000002</v>
      </c>
      <c r="H20" s="12">
        <f t="shared" si="2"/>
        <v>67.648548366070145</v>
      </c>
    </row>
    <row r="21" spans="1:8">
      <c r="A21" s="4" t="s">
        <v>83</v>
      </c>
      <c r="B21" s="3" t="s">
        <v>82</v>
      </c>
      <c r="C21" s="2">
        <v>10685800</v>
      </c>
      <c r="D21" s="2">
        <v>15043361</v>
      </c>
      <c r="E21" s="13">
        <v>11446540.059999999</v>
      </c>
      <c r="F21" s="11">
        <f t="shared" si="0"/>
        <v>-760740.05999999866</v>
      </c>
      <c r="G21" s="11">
        <f t="shared" si="1"/>
        <v>3596820.9400000013</v>
      </c>
      <c r="H21" s="12">
        <f t="shared" si="2"/>
        <v>76.090310270424268</v>
      </c>
    </row>
    <row r="22" spans="1:8" ht="56.25">
      <c r="A22" s="4" t="s">
        <v>81</v>
      </c>
      <c r="B22" s="3" t="s">
        <v>80</v>
      </c>
      <c r="C22" s="2">
        <v>32332615</v>
      </c>
      <c r="D22" s="2">
        <v>38100799</v>
      </c>
      <c r="E22" s="13">
        <v>25398397.100000001</v>
      </c>
      <c r="F22" s="11">
        <f t="shared" si="0"/>
        <v>6934217.8999999985</v>
      </c>
      <c r="G22" s="11">
        <f t="shared" si="1"/>
        <v>12702401.899999999</v>
      </c>
      <c r="H22" s="12">
        <f t="shared" si="2"/>
        <v>66.661061622356016</v>
      </c>
    </row>
    <row r="23" spans="1:8" ht="56.25">
      <c r="A23" s="4" t="s">
        <v>79</v>
      </c>
      <c r="B23" s="3" t="s">
        <v>78</v>
      </c>
      <c r="C23" s="2">
        <v>3287000</v>
      </c>
      <c r="D23" s="2">
        <v>4946553</v>
      </c>
      <c r="E23" s="13">
        <v>2452586.92</v>
      </c>
      <c r="F23" s="11">
        <f t="shared" si="0"/>
        <v>834413.08000000007</v>
      </c>
      <c r="G23" s="11">
        <f t="shared" si="1"/>
        <v>2493966.08</v>
      </c>
      <c r="H23" s="12">
        <f t="shared" si="2"/>
        <v>49.581737424020325</v>
      </c>
    </row>
    <row r="24" spans="1:8">
      <c r="A24" s="4" t="s">
        <v>77</v>
      </c>
      <c r="B24" s="3" t="s">
        <v>76</v>
      </c>
      <c r="C24" s="2">
        <v>647116919</v>
      </c>
      <c r="D24" s="2">
        <v>722219158</v>
      </c>
      <c r="E24" s="13">
        <v>385847534.45999998</v>
      </c>
      <c r="F24" s="11">
        <f t="shared" si="0"/>
        <v>261269384.54000002</v>
      </c>
      <c r="G24" s="11">
        <f t="shared" si="1"/>
        <v>336371623.54000002</v>
      </c>
      <c r="H24" s="12">
        <f t="shared" si="2"/>
        <v>53.425269904014371</v>
      </c>
    </row>
    <row r="25" spans="1:8">
      <c r="A25" s="4" t="s">
        <v>75</v>
      </c>
      <c r="B25" s="3" t="s">
        <v>74</v>
      </c>
      <c r="C25" s="2">
        <v>1897500</v>
      </c>
      <c r="D25" s="2">
        <v>2016464</v>
      </c>
      <c r="E25" s="13">
        <v>1610503.56</v>
      </c>
      <c r="F25" s="11">
        <f t="shared" si="0"/>
        <v>286996.43999999994</v>
      </c>
      <c r="G25" s="11">
        <f t="shared" si="1"/>
        <v>405960.43999999994</v>
      </c>
      <c r="H25" s="12">
        <f t="shared" si="2"/>
        <v>79.867707035682272</v>
      </c>
    </row>
    <row r="26" spans="1:8">
      <c r="A26" s="4" t="s">
        <v>73</v>
      </c>
      <c r="B26" s="3" t="s">
        <v>72</v>
      </c>
      <c r="C26" s="2">
        <v>32738000</v>
      </c>
      <c r="D26" s="2">
        <v>43459000</v>
      </c>
      <c r="E26" s="13">
        <v>23730400</v>
      </c>
      <c r="F26" s="11">
        <f t="shared" si="0"/>
        <v>9007600</v>
      </c>
      <c r="G26" s="11">
        <f t="shared" si="1"/>
        <v>19728600</v>
      </c>
      <c r="H26" s="12">
        <f t="shared" si="2"/>
        <v>54.604109620561914</v>
      </c>
    </row>
    <row r="27" spans="1:8">
      <c r="A27" s="14" t="s">
        <v>113</v>
      </c>
      <c r="B27" s="15" t="s">
        <v>114</v>
      </c>
      <c r="C27" s="2"/>
      <c r="D27" s="2">
        <v>286209</v>
      </c>
      <c r="E27" s="13"/>
      <c r="F27" s="11"/>
      <c r="G27" s="11"/>
      <c r="H27" s="12"/>
    </row>
    <row r="28" spans="1:8">
      <c r="A28" s="4" t="s">
        <v>71</v>
      </c>
      <c r="B28" s="3" t="s">
        <v>70</v>
      </c>
      <c r="C28" s="2">
        <v>189764420</v>
      </c>
      <c r="D28" s="2">
        <v>228415195</v>
      </c>
      <c r="E28" s="13">
        <v>151760409.99000001</v>
      </c>
      <c r="F28" s="11">
        <f t="shared" si="0"/>
        <v>38004010.00999999</v>
      </c>
      <c r="G28" s="11">
        <f t="shared" si="1"/>
        <v>76654785.00999999</v>
      </c>
      <c r="H28" s="12">
        <f t="shared" si="2"/>
        <v>66.440592969307502</v>
      </c>
    </row>
    <row r="29" spans="1:8">
      <c r="A29" s="4" t="s">
        <v>69</v>
      </c>
      <c r="B29" s="3" t="s">
        <v>68</v>
      </c>
      <c r="C29" s="2">
        <v>341531112</v>
      </c>
      <c r="D29" s="2">
        <v>345355225</v>
      </c>
      <c r="E29" s="13">
        <v>164473466.97999999</v>
      </c>
      <c r="F29" s="11">
        <f t="shared" si="0"/>
        <v>177057645.02000001</v>
      </c>
      <c r="G29" s="11">
        <f t="shared" si="1"/>
        <v>180881758.02000001</v>
      </c>
      <c r="H29" s="12">
        <f t="shared" si="2"/>
        <v>47.624432779321637</v>
      </c>
    </row>
    <row r="30" spans="1:8">
      <c r="A30" s="4" t="s">
        <v>67</v>
      </c>
      <c r="B30" s="3" t="s">
        <v>66</v>
      </c>
      <c r="C30" s="2">
        <v>17260700</v>
      </c>
      <c r="D30" s="2">
        <v>21707479</v>
      </c>
      <c r="E30" s="13">
        <v>10439716.720000001</v>
      </c>
      <c r="F30" s="11">
        <f t="shared" si="0"/>
        <v>6820983.2799999993</v>
      </c>
      <c r="G30" s="11">
        <f t="shared" si="1"/>
        <v>11267762.279999999</v>
      </c>
      <c r="H30" s="12">
        <f t="shared" si="2"/>
        <v>48.092718274655482</v>
      </c>
    </row>
    <row r="31" spans="1:8" ht="37.5">
      <c r="A31" s="4" t="s">
        <v>65</v>
      </c>
      <c r="B31" s="3" t="s">
        <v>64</v>
      </c>
      <c r="C31" s="2">
        <v>63925187</v>
      </c>
      <c r="D31" s="2">
        <v>80979586</v>
      </c>
      <c r="E31" s="13">
        <v>33833037.210000001</v>
      </c>
      <c r="F31" s="11">
        <f t="shared" si="0"/>
        <v>30092149.789999999</v>
      </c>
      <c r="G31" s="11">
        <f t="shared" si="1"/>
        <v>47146548.789999999</v>
      </c>
      <c r="H31" s="12">
        <f t="shared" si="2"/>
        <v>41.779711259575961</v>
      </c>
    </row>
    <row r="32" spans="1:8">
      <c r="A32" s="4" t="s">
        <v>63</v>
      </c>
      <c r="B32" s="3" t="s">
        <v>62</v>
      </c>
      <c r="C32" s="2">
        <v>573803230</v>
      </c>
      <c r="D32" s="2">
        <v>1140428150</v>
      </c>
      <c r="E32" s="13">
        <v>400344549.48000002</v>
      </c>
      <c r="F32" s="11">
        <f t="shared" si="0"/>
        <v>173458680.51999998</v>
      </c>
      <c r="G32" s="11">
        <f t="shared" si="1"/>
        <v>740083600.51999998</v>
      </c>
      <c r="H32" s="12">
        <f t="shared" si="2"/>
        <v>35.104758636482273</v>
      </c>
    </row>
    <row r="33" spans="1:8">
      <c r="A33" s="4" t="s">
        <v>61</v>
      </c>
      <c r="B33" s="3" t="s">
        <v>60</v>
      </c>
      <c r="C33" s="2">
        <v>71468400</v>
      </c>
      <c r="D33" s="2">
        <v>357890030</v>
      </c>
      <c r="E33" s="13">
        <v>71498647.409999996</v>
      </c>
      <c r="F33" s="11">
        <f t="shared" si="0"/>
        <v>-30247.409999996424</v>
      </c>
      <c r="G33" s="11">
        <f t="shared" si="1"/>
        <v>286391382.59000003</v>
      </c>
      <c r="H33" s="12">
        <f t="shared" si="2"/>
        <v>19.977825984702619</v>
      </c>
    </row>
    <row r="34" spans="1:8">
      <c r="A34" s="4" t="s">
        <v>59</v>
      </c>
      <c r="B34" s="3" t="s">
        <v>58</v>
      </c>
      <c r="C34" s="2">
        <v>126313330</v>
      </c>
      <c r="D34" s="2">
        <v>414867345</v>
      </c>
      <c r="E34" s="13">
        <v>153941825.80000001</v>
      </c>
      <c r="F34" s="11">
        <f t="shared" si="0"/>
        <v>-27628495.800000012</v>
      </c>
      <c r="G34" s="11">
        <f t="shared" si="1"/>
        <v>260925519.19999999</v>
      </c>
      <c r="H34" s="12">
        <f t="shared" si="2"/>
        <v>37.106276899185694</v>
      </c>
    </row>
    <row r="35" spans="1:8">
      <c r="A35" s="4" t="s">
        <v>57</v>
      </c>
      <c r="B35" s="3" t="s">
        <v>56</v>
      </c>
      <c r="C35" s="2">
        <v>249668900</v>
      </c>
      <c r="D35" s="2">
        <v>228460609</v>
      </c>
      <c r="E35" s="13">
        <v>79548240.340000004</v>
      </c>
      <c r="F35" s="11">
        <f t="shared" si="0"/>
        <v>170120659.66</v>
      </c>
      <c r="G35" s="11">
        <f t="shared" si="1"/>
        <v>148912368.66</v>
      </c>
      <c r="H35" s="12">
        <f t="shared" si="2"/>
        <v>34.819236755164212</v>
      </c>
    </row>
    <row r="36" spans="1:8" ht="37.5">
      <c r="A36" s="4" t="s">
        <v>55</v>
      </c>
      <c r="B36" s="3" t="s">
        <v>54</v>
      </c>
      <c r="C36" s="2">
        <v>126352600</v>
      </c>
      <c r="D36" s="2">
        <v>139210166</v>
      </c>
      <c r="E36" s="13">
        <v>95355835.930000007</v>
      </c>
      <c r="F36" s="11">
        <f t="shared" si="0"/>
        <v>30996764.069999993</v>
      </c>
      <c r="G36" s="11">
        <f t="shared" si="1"/>
        <v>43854330.069999993</v>
      </c>
      <c r="H36" s="12">
        <f t="shared" si="2"/>
        <v>68.49775319569693</v>
      </c>
    </row>
    <row r="37" spans="1:8">
      <c r="A37" s="4" t="s">
        <v>53</v>
      </c>
      <c r="B37" s="3" t="s">
        <v>52</v>
      </c>
      <c r="C37" s="2">
        <v>197500</v>
      </c>
      <c r="D37" s="2">
        <v>205000</v>
      </c>
      <c r="E37" s="13"/>
      <c r="F37" s="11">
        <f t="shared" si="0"/>
        <v>197500</v>
      </c>
      <c r="G37" s="11">
        <f t="shared" si="1"/>
        <v>205000</v>
      </c>
      <c r="H37" s="12">
        <f t="shared" si="2"/>
        <v>0</v>
      </c>
    </row>
    <row r="38" spans="1:8" ht="37.5">
      <c r="A38" s="4" t="s">
        <v>51</v>
      </c>
      <c r="B38" s="3" t="s">
        <v>50</v>
      </c>
      <c r="C38" s="2">
        <v>197500</v>
      </c>
      <c r="D38" s="2">
        <v>205000</v>
      </c>
      <c r="E38" s="13"/>
      <c r="F38" s="11">
        <f t="shared" si="0"/>
        <v>197500</v>
      </c>
      <c r="G38" s="11">
        <f t="shared" si="1"/>
        <v>205000</v>
      </c>
      <c r="H38" s="12">
        <f t="shared" si="2"/>
        <v>0</v>
      </c>
    </row>
    <row r="39" spans="1:8">
      <c r="A39" s="4" t="s">
        <v>49</v>
      </c>
      <c r="B39" s="3" t="s">
        <v>48</v>
      </c>
      <c r="C39" s="2">
        <v>3596151590</v>
      </c>
      <c r="D39" s="2">
        <v>4185356558</v>
      </c>
      <c r="E39" s="13">
        <v>2626913942.1200004</v>
      </c>
      <c r="F39" s="11">
        <f t="shared" si="0"/>
        <v>969237647.87999964</v>
      </c>
      <c r="G39" s="11">
        <f t="shared" si="1"/>
        <v>1558442615.8799996</v>
      </c>
      <c r="H39" s="12">
        <f t="shared" si="2"/>
        <v>62.764400253996243</v>
      </c>
    </row>
    <row r="40" spans="1:8">
      <c r="A40" s="4" t="s">
        <v>47</v>
      </c>
      <c r="B40" s="3" t="s">
        <v>46</v>
      </c>
      <c r="C40" s="2">
        <v>1000559950</v>
      </c>
      <c r="D40" s="2">
        <v>1070141909</v>
      </c>
      <c r="E40" s="13">
        <v>681922489</v>
      </c>
      <c r="F40" s="11">
        <f t="shared" si="0"/>
        <v>318637461</v>
      </c>
      <c r="G40" s="11">
        <f t="shared" si="1"/>
        <v>388219420</v>
      </c>
      <c r="H40" s="12">
        <f t="shared" si="2"/>
        <v>63.72262251061882</v>
      </c>
    </row>
    <row r="41" spans="1:8">
      <c r="A41" s="4" t="s">
        <v>45</v>
      </c>
      <c r="B41" s="3" t="s">
        <v>44</v>
      </c>
      <c r="C41" s="2">
        <v>2071188412</v>
      </c>
      <c r="D41" s="2">
        <v>2199908827</v>
      </c>
      <c r="E41" s="13">
        <v>1340405425.28</v>
      </c>
      <c r="F41" s="11">
        <f t="shared" si="0"/>
        <v>730782986.72000003</v>
      </c>
      <c r="G41" s="11">
        <f t="shared" si="1"/>
        <v>859503401.72000003</v>
      </c>
      <c r="H41" s="12">
        <f t="shared" si="2"/>
        <v>60.930044410426831</v>
      </c>
    </row>
    <row r="42" spans="1:8">
      <c r="A42" s="4" t="s">
        <v>43</v>
      </c>
      <c r="B42" s="3" t="s">
        <v>42</v>
      </c>
      <c r="C42" s="2">
        <v>313908470</v>
      </c>
      <c r="D42" s="2">
        <v>694972569</v>
      </c>
      <c r="E42" s="13">
        <v>437175945.29000002</v>
      </c>
      <c r="F42" s="11">
        <f t="shared" si="0"/>
        <v>-123267475.29000002</v>
      </c>
      <c r="G42" s="11">
        <f t="shared" si="1"/>
        <v>257796623.70999998</v>
      </c>
      <c r="H42" s="12">
        <f t="shared" si="2"/>
        <v>62.905496531907005</v>
      </c>
    </row>
    <row r="43" spans="1:8">
      <c r="A43" s="4" t="s">
        <v>41</v>
      </c>
      <c r="B43" s="3" t="s">
        <v>40</v>
      </c>
      <c r="C43" s="2">
        <v>91741358</v>
      </c>
      <c r="D43" s="2">
        <v>99619790</v>
      </c>
      <c r="E43" s="13">
        <v>76163829.570000008</v>
      </c>
      <c r="F43" s="11">
        <f t="shared" si="0"/>
        <v>15577528.429999992</v>
      </c>
      <c r="G43" s="11">
        <f t="shared" si="1"/>
        <v>23455960.429999992</v>
      </c>
      <c r="H43" s="12">
        <f t="shared" si="2"/>
        <v>76.454517290189045</v>
      </c>
    </row>
    <row r="44" spans="1:8">
      <c r="A44" s="4" t="s">
        <v>39</v>
      </c>
      <c r="B44" s="3" t="s">
        <v>38</v>
      </c>
      <c r="C44" s="2">
        <v>118753400</v>
      </c>
      <c r="D44" s="2">
        <v>120713463</v>
      </c>
      <c r="E44" s="13">
        <v>91246252.980000004</v>
      </c>
      <c r="F44" s="11">
        <f t="shared" si="0"/>
        <v>27507147.019999996</v>
      </c>
      <c r="G44" s="11">
        <f t="shared" si="1"/>
        <v>29467210.019999996</v>
      </c>
      <c r="H44" s="12">
        <f t="shared" si="2"/>
        <v>75.589127105068641</v>
      </c>
    </row>
    <row r="45" spans="1:8">
      <c r="A45" s="4" t="s">
        <v>37</v>
      </c>
      <c r="B45" s="3" t="s">
        <v>36</v>
      </c>
      <c r="C45" s="2">
        <v>403090686</v>
      </c>
      <c r="D45" s="2">
        <v>470823590</v>
      </c>
      <c r="E45" s="13">
        <v>276236041.82999998</v>
      </c>
      <c r="F45" s="11">
        <f t="shared" si="0"/>
        <v>126854644.17000002</v>
      </c>
      <c r="G45" s="11">
        <f t="shared" si="1"/>
        <v>194587548.17000002</v>
      </c>
      <c r="H45" s="12">
        <f t="shared" si="2"/>
        <v>58.670815927043932</v>
      </c>
    </row>
    <row r="46" spans="1:8">
      <c r="A46" s="4" t="s">
        <v>35</v>
      </c>
      <c r="B46" s="3" t="s">
        <v>34</v>
      </c>
      <c r="C46" s="2">
        <v>379959586</v>
      </c>
      <c r="D46" s="2">
        <v>447335020</v>
      </c>
      <c r="E46" s="13">
        <v>259222635.72</v>
      </c>
      <c r="F46" s="11">
        <f t="shared" si="0"/>
        <v>120736950.28</v>
      </c>
      <c r="G46" s="11">
        <f t="shared" si="1"/>
        <v>188112384.28</v>
      </c>
      <c r="H46" s="12">
        <f t="shared" si="2"/>
        <v>57.948209760103289</v>
      </c>
    </row>
    <row r="47" spans="1:8" ht="37.5">
      <c r="A47" s="4" t="s">
        <v>33</v>
      </c>
      <c r="B47" s="3" t="s">
        <v>32</v>
      </c>
      <c r="C47" s="2">
        <v>23131100</v>
      </c>
      <c r="D47" s="2">
        <v>23488570</v>
      </c>
      <c r="E47" s="13">
        <v>17013406.109999999</v>
      </c>
      <c r="F47" s="11">
        <f t="shared" si="0"/>
        <v>6117693.8900000006</v>
      </c>
      <c r="G47" s="11">
        <f t="shared" si="1"/>
        <v>6475163.8900000006</v>
      </c>
      <c r="H47" s="12">
        <f t="shared" si="2"/>
        <v>72.432702842276058</v>
      </c>
    </row>
    <row r="48" spans="1:8">
      <c r="A48" s="4" t="s">
        <v>31</v>
      </c>
      <c r="B48" s="3" t="s">
        <v>30</v>
      </c>
      <c r="C48" s="2">
        <v>7566800</v>
      </c>
      <c r="D48" s="2">
        <v>7645588</v>
      </c>
      <c r="E48" s="13">
        <v>3381799.33</v>
      </c>
      <c r="F48" s="11">
        <f t="shared" si="0"/>
        <v>4185000.67</v>
      </c>
      <c r="G48" s="11">
        <f t="shared" si="1"/>
        <v>4263788.67</v>
      </c>
      <c r="H48" s="12">
        <f t="shared" si="2"/>
        <v>44.232037221989991</v>
      </c>
    </row>
    <row r="49" spans="1:8">
      <c r="A49" s="4" t="s">
        <v>29</v>
      </c>
      <c r="B49" s="3" t="s">
        <v>28</v>
      </c>
      <c r="C49" s="2">
        <v>7566800</v>
      </c>
      <c r="D49" s="2">
        <v>7645588</v>
      </c>
      <c r="E49" s="13">
        <v>3381799.33</v>
      </c>
      <c r="F49" s="11">
        <f t="shared" si="0"/>
        <v>4185000.67</v>
      </c>
      <c r="G49" s="11">
        <f t="shared" si="1"/>
        <v>4263788.67</v>
      </c>
      <c r="H49" s="12">
        <f t="shared" si="2"/>
        <v>44.232037221989991</v>
      </c>
    </row>
    <row r="50" spans="1:8">
      <c r="A50" s="4" t="s">
        <v>27</v>
      </c>
      <c r="B50" s="3" t="s">
        <v>26</v>
      </c>
      <c r="C50" s="2">
        <v>232642123</v>
      </c>
      <c r="D50" s="2">
        <v>268893535.85000002</v>
      </c>
      <c r="E50" s="13">
        <v>110187720.06999999</v>
      </c>
      <c r="F50" s="11">
        <f t="shared" si="0"/>
        <v>122454402.93000001</v>
      </c>
      <c r="G50" s="11">
        <f t="shared" si="1"/>
        <v>158705815.78000003</v>
      </c>
      <c r="H50" s="12">
        <f t="shared" si="2"/>
        <v>40.978195969525757</v>
      </c>
    </row>
    <row r="51" spans="1:8">
      <c r="A51" s="4" t="s">
        <v>25</v>
      </c>
      <c r="B51" s="3" t="s">
        <v>24</v>
      </c>
      <c r="C51" s="2">
        <v>6229700</v>
      </c>
      <c r="D51" s="2">
        <v>6229700</v>
      </c>
      <c r="E51" s="13">
        <v>4547504.66</v>
      </c>
      <c r="F51" s="11">
        <f t="shared" si="0"/>
        <v>1682195.3399999999</v>
      </c>
      <c r="G51" s="11">
        <f t="shared" si="1"/>
        <v>1682195.3399999999</v>
      </c>
      <c r="H51" s="12">
        <f t="shared" si="2"/>
        <v>72.997169366101105</v>
      </c>
    </row>
    <row r="52" spans="1:8">
      <c r="A52" s="4" t="s">
        <v>23</v>
      </c>
      <c r="B52" s="3" t="s">
        <v>22</v>
      </c>
      <c r="C52" s="2">
        <v>52405623</v>
      </c>
      <c r="D52" s="2">
        <v>82297262</v>
      </c>
      <c r="E52" s="13">
        <v>17351721.300000001</v>
      </c>
      <c r="F52" s="11">
        <f t="shared" si="0"/>
        <v>35053901.700000003</v>
      </c>
      <c r="G52" s="11">
        <f t="shared" si="1"/>
        <v>64945540.700000003</v>
      </c>
      <c r="H52" s="12">
        <f t="shared" si="2"/>
        <v>21.084202412469079</v>
      </c>
    </row>
    <row r="53" spans="1:8">
      <c r="A53" s="4" t="s">
        <v>21</v>
      </c>
      <c r="B53" s="3" t="s">
        <v>20</v>
      </c>
      <c r="C53" s="2">
        <v>141527500</v>
      </c>
      <c r="D53" s="2">
        <v>147080928.84999999</v>
      </c>
      <c r="E53" s="13">
        <v>64645648.079999998</v>
      </c>
      <c r="F53" s="11">
        <f t="shared" si="0"/>
        <v>76881851.920000002</v>
      </c>
      <c r="G53" s="11">
        <f t="shared" si="1"/>
        <v>82435280.769999996</v>
      </c>
      <c r="H53" s="12">
        <f t="shared" si="2"/>
        <v>43.952433932429571</v>
      </c>
    </row>
    <row r="54" spans="1:8">
      <c r="A54" s="4" t="s">
        <v>19</v>
      </c>
      <c r="B54" s="3" t="s">
        <v>18</v>
      </c>
      <c r="C54" s="2">
        <v>32479300</v>
      </c>
      <c r="D54" s="2">
        <v>33285645</v>
      </c>
      <c r="E54" s="13">
        <v>23642846.030000001</v>
      </c>
      <c r="F54" s="11">
        <f t="shared" si="0"/>
        <v>8836453.9699999988</v>
      </c>
      <c r="G54" s="11">
        <f t="shared" si="1"/>
        <v>9642798.9699999988</v>
      </c>
      <c r="H54" s="12">
        <f t="shared" si="2"/>
        <v>71.030157384662374</v>
      </c>
    </row>
    <row r="55" spans="1:8">
      <c r="A55" s="4" t="s">
        <v>17</v>
      </c>
      <c r="B55" s="3" t="s">
        <v>16</v>
      </c>
      <c r="C55" s="2">
        <v>517780709</v>
      </c>
      <c r="D55" s="2">
        <v>310078440</v>
      </c>
      <c r="E55" s="13">
        <v>167144354.50999999</v>
      </c>
      <c r="F55" s="11">
        <f t="shared" si="0"/>
        <v>350636354.49000001</v>
      </c>
      <c r="G55" s="11">
        <f t="shared" si="1"/>
        <v>142934085.49000001</v>
      </c>
      <c r="H55" s="12">
        <f t="shared" si="2"/>
        <v>53.90389428881285</v>
      </c>
    </row>
    <row r="56" spans="1:8">
      <c r="A56" s="4" t="s">
        <v>15</v>
      </c>
      <c r="B56" s="3" t="s">
        <v>14</v>
      </c>
      <c r="C56" s="2">
        <v>497104938</v>
      </c>
      <c r="D56" s="2">
        <v>289096625</v>
      </c>
      <c r="E56" s="13">
        <v>151618250.62</v>
      </c>
      <c r="F56" s="11">
        <f t="shared" si="0"/>
        <v>345486687.38</v>
      </c>
      <c r="G56" s="11">
        <f t="shared" si="1"/>
        <v>137478374.38</v>
      </c>
      <c r="H56" s="12">
        <f t="shared" si="2"/>
        <v>52.445527726240314</v>
      </c>
    </row>
    <row r="57" spans="1:8">
      <c r="A57" s="4" t="s">
        <v>13</v>
      </c>
      <c r="B57" s="3" t="s">
        <v>12</v>
      </c>
      <c r="C57" s="2">
        <v>2561371</v>
      </c>
      <c r="D57" s="2">
        <v>2561371</v>
      </c>
      <c r="E57" s="13">
        <v>1820267.97</v>
      </c>
      <c r="F57" s="11">
        <f t="shared" si="0"/>
        <v>741103.03</v>
      </c>
      <c r="G57" s="11">
        <f t="shared" si="1"/>
        <v>741103.03</v>
      </c>
      <c r="H57" s="12">
        <f t="shared" si="2"/>
        <v>71.066158319118941</v>
      </c>
    </row>
    <row r="58" spans="1:8" ht="37.5">
      <c r="A58" s="4" t="s">
        <v>11</v>
      </c>
      <c r="B58" s="3" t="s">
        <v>10</v>
      </c>
      <c r="C58" s="2">
        <v>18114400</v>
      </c>
      <c r="D58" s="2">
        <v>18420444</v>
      </c>
      <c r="E58" s="13">
        <v>13705835.92</v>
      </c>
      <c r="F58" s="11">
        <f t="shared" si="0"/>
        <v>4408564.08</v>
      </c>
      <c r="G58" s="11">
        <f t="shared" si="1"/>
        <v>4714608.08</v>
      </c>
      <c r="H58" s="12">
        <f t="shared" si="2"/>
        <v>74.405567639954825</v>
      </c>
    </row>
    <row r="59" spans="1:8">
      <c r="A59" s="4" t="s">
        <v>9</v>
      </c>
      <c r="B59" s="3" t="s">
        <v>8</v>
      </c>
      <c r="C59" s="2">
        <v>36017900</v>
      </c>
      <c r="D59" s="2">
        <v>36383449</v>
      </c>
      <c r="E59" s="13">
        <v>24027575.690000001</v>
      </c>
      <c r="F59" s="11">
        <f t="shared" si="0"/>
        <v>11990324.309999999</v>
      </c>
      <c r="G59" s="11">
        <f t="shared" si="1"/>
        <v>12355873.309999999</v>
      </c>
      <c r="H59" s="12">
        <f t="shared" si="2"/>
        <v>66.039851499510121</v>
      </c>
    </row>
    <row r="60" spans="1:8">
      <c r="A60" s="4" t="s">
        <v>7</v>
      </c>
      <c r="B60" s="3" t="s">
        <v>6</v>
      </c>
      <c r="C60" s="2">
        <v>21402600</v>
      </c>
      <c r="D60" s="2">
        <v>21716245</v>
      </c>
      <c r="E60" s="13">
        <v>12911036.960000001</v>
      </c>
      <c r="F60" s="11">
        <f t="shared" si="0"/>
        <v>8491563.0399999991</v>
      </c>
      <c r="G60" s="11">
        <f t="shared" si="1"/>
        <v>8805208.0399999991</v>
      </c>
      <c r="H60" s="12">
        <f t="shared" si="2"/>
        <v>59.453358349935733</v>
      </c>
    </row>
    <row r="61" spans="1:8">
      <c r="A61" s="4" t="s">
        <v>5</v>
      </c>
      <c r="B61" s="3" t="s">
        <v>4</v>
      </c>
      <c r="C61" s="2">
        <v>14615300</v>
      </c>
      <c r="D61" s="2">
        <v>14667204</v>
      </c>
      <c r="E61" s="13">
        <v>11116538.73</v>
      </c>
      <c r="F61" s="11">
        <f t="shared" si="0"/>
        <v>3498761.2699999996</v>
      </c>
      <c r="G61" s="11">
        <f t="shared" si="1"/>
        <v>3550665.2699999996</v>
      </c>
      <c r="H61" s="12">
        <f t="shared" si="2"/>
        <v>75.791805513852538</v>
      </c>
    </row>
    <row r="62" spans="1:8" ht="37.5">
      <c r="A62" s="4" t="s">
        <v>3</v>
      </c>
      <c r="B62" s="3" t="s">
        <v>2</v>
      </c>
      <c r="C62" s="2">
        <v>863000</v>
      </c>
      <c r="D62" s="2"/>
      <c r="E62" s="13"/>
      <c r="F62" s="11">
        <f t="shared" si="0"/>
        <v>863000</v>
      </c>
      <c r="G62" s="11">
        <f t="shared" si="1"/>
        <v>0</v>
      </c>
      <c r="H62" s="12">
        <v>0</v>
      </c>
    </row>
    <row r="63" spans="1:8" ht="37.5">
      <c r="A63" s="4" t="s">
        <v>1</v>
      </c>
      <c r="B63" s="3" t="s">
        <v>0</v>
      </c>
      <c r="C63" s="2">
        <v>863000</v>
      </c>
      <c r="D63" s="2"/>
      <c r="E63" s="13"/>
      <c r="F63" s="11">
        <f t="shared" si="0"/>
        <v>863000</v>
      </c>
      <c r="G63" s="11">
        <f t="shared" si="1"/>
        <v>0</v>
      </c>
      <c r="H63" s="12">
        <v>0</v>
      </c>
    </row>
  </sheetData>
  <mergeCells count="1">
    <mergeCell ref="A5:H5"/>
  </mergeCells>
  <pageMargins left="1.1811023622047245" right="0.39370078740157483" top="0.78740157480314965" bottom="0.78740157480314965" header="0.31496062992125984" footer="0.31496062992125984"/>
  <pageSetup paperSize="9" scale="48" fitToHeight="2" orientation="portrait" errors="blank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анализ</vt:lpstr>
      <vt:lpstr>анализ!Заголовки_для_печати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HalilovaLK</dc:creator>
  <cp:lastModifiedBy>Трусова</cp:lastModifiedBy>
  <cp:lastPrinted>2018-07-27T03:43:20Z</cp:lastPrinted>
  <dcterms:created xsi:type="dcterms:W3CDTF">2018-03-26T08:21:38Z</dcterms:created>
  <dcterms:modified xsi:type="dcterms:W3CDTF">2018-10-15T11:15:37Z</dcterms:modified>
</cp:coreProperties>
</file>