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o2\Desktop\Савкин С.В\2018\Программа Защита населения\Сетевые\"/>
    </mc:Choice>
  </mc:AlternateContent>
  <bookViews>
    <workbookView xWindow="0" yWindow="900" windowWidth="19320" windowHeight="1074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муниципальные!$A$4:$AJ$16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муниципальные!$A$1:$AJ$129</definedName>
  </definedNames>
  <calcPr calcId="152511" refMode="R1C1"/>
</workbook>
</file>

<file path=xl/calcChain.xml><?xml version="1.0" encoding="utf-8"?>
<calcChain xmlns="http://schemas.openxmlformats.org/spreadsheetml/2006/main">
  <c r="D11" i="33" l="1"/>
  <c r="D13" i="33"/>
  <c r="D16" i="33"/>
  <c r="AA9" i="33" l="1"/>
  <c r="E9" i="33"/>
  <c r="F9" i="33"/>
  <c r="I9" i="33"/>
  <c r="J9" i="33"/>
  <c r="K9" i="33"/>
  <c r="M9" i="33"/>
  <c r="N9" i="33"/>
  <c r="O9" i="33"/>
  <c r="Q9" i="33"/>
  <c r="R9" i="33"/>
  <c r="S9" i="33"/>
  <c r="U9" i="33"/>
  <c r="V9" i="33"/>
  <c r="Y9" i="33"/>
  <c r="Z9" i="33"/>
  <c r="T12" i="33"/>
  <c r="T13" i="33"/>
  <c r="T14" i="33"/>
  <c r="T15" i="33"/>
  <c r="T16" i="33"/>
  <c r="P12" i="33"/>
  <c r="P13" i="33"/>
  <c r="P14" i="33"/>
  <c r="P15" i="33"/>
  <c r="P16" i="33"/>
  <c r="G15" i="33"/>
  <c r="D15" i="33" s="1"/>
  <c r="G14" i="33"/>
  <c r="D14" i="33" s="1"/>
  <c r="G12" i="33"/>
  <c r="D12" i="33" s="1"/>
  <c r="T11" i="33"/>
  <c r="P11" i="33"/>
  <c r="T10" i="33"/>
  <c r="P10" i="33"/>
  <c r="L16" i="33"/>
  <c r="L15" i="33"/>
  <c r="L14" i="33"/>
  <c r="L13" i="33"/>
  <c r="L12" i="33"/>
  <c r="L11" i="33"/>
  <c r="L10" i="33"/>
  <c r="H11" i="33"/>
  <c r="H12" i="33"/>
  <c r="H13" i="33"/>
  <c r="H14" i="33"/>
  <c r="H15" i="33"/>
  <c r="H16" i="33"/>
  <c r="H10" i="33"/>
  <c r="E6" i="33"/>
  <c r="F6" i="33"/>
  <c r="I6" i="33"/>
  <c r="J6" i="33"/>
  <c r="K6" i="33"/>
  <c r="M6" i="33"/>
  <c r="N6" i="33"/>
  <c r="O6" i="33"/>
  <c r="Q6" i="33"/>
  <c r="R6" i="33"/>
  <c r="S6" i="33"/>
  <c r="U6" i="33"/>
  <c r="V6" i="33"/>
  <c r="W6" i="33"/>
  <c r="Y6" i="33"/>
  <c r="Z6" i="33"/>
  <c r="T7" i="33"/>
  <c r="P7" i="33"/>
  <c r="L7" i="33"/>
  <c r="G7" i="33"/>
  <c r="H7" i="33"/>
  <c r="T8" i="33"/>
  <c r="G8" i="33"/>
  <c r="H8" i="33"/>
  <c r="L8" i="33"/>
  <c r="P8" i="33"/>
  <c r="Z5" i="33" l="1"/>
  <c r="Y5" i="33"/>
  <c r="U5" i="33"/>
  <c r="R5" i="33"/>
  <c r="O5" i="33"/>
  <c r="M5" i="33"/>
  <c r="J5" i="33"/>
  <c r="F5" i="33"/>
  <c r="V5" i="33"/>
  <c r="S5" i="33"/>
  <c r="Q5" i="33"/>
  <c r="N5" i="33"/>
  <c r="K5" i="33"/>
  <c r="I5" i="33"/>
  <c r="E5" i="33"/>
  <c r="L9" i="33"/>
  <c r="T9" i="33"/>
  <c r="P9" i="33"/>
  <c r="H9" i="33"/>
  <c r="G6" i="33"/>
  <c r="P6" i="33"/>
  <c r="W9" i="33"/>
  <c r="W5" i="33" s="1"/>
  <c r="H6" i="33"/>
  <c r="L6" i="33"/>
  <c r="T6" i="33"/>
  <c r="G10" i="33"/>
  <c r="G9" i="33" l="1"/>
  <c r="G5" i="33" s="1"/>
  <c r="D10" i="33"/>
  <c r="T5" i="33"/>
  <c r="P5" i="33"/>
  <c r="L5" i="33"/>
  <c r="H5" i="33"/>
  <c r="AI7" i="33" l="1"/>
  <c r="AI8" i="33"/>
  <c r="AI10" i="33"/>
  <c r="AI11" i="33"/>
  <c r="AI12" i="33"/>
  <c r="AI13" i="33"/>
  <c r="AI14" i="33"/>
  <c r="AI15" i="33"/>
  <c r="AI16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X8" i="33" l="1"/>
  <c r="AA6" i="33" l="1"/>
  <c r="AA5" i="33" s="1"/>
  <c r="D8" i="33"/>
  <c r="AF8" i="33" s="1"/>
  <c r="AI6" i="33" l="1"/>
  <c r="D9" i="33" l="1"/>
  <c r="AI9" i="33" l="1"/>
  <c r="X16" i="33" l="1"/>
  <c r="AF16" i="33" l="1"/>
  <c r="AB16" i="33"/>
  <c r="AI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12" i="33" l="1"/>
  <c r="X13" i="33"/>
  <c r="X14" i="33"/>
  <c r="X15" i="33"/>
  <c r="X11" i="33"/>
  <c r="AF15" i="33" l="1"/>
  <c r="AB15" i="33"/>
  <c r="AF13" i="33"/>
  <c r="AB13" i="33"/>
  <c r="AF11" i="33"/>
  <c r="AB11" i="33"/>
  <c r="AF14" i="33"/>
  <c r="AB14" i="33"/>
  <c r="AF12" i="33"/>
  <c r="AB12" i="33"/>
  <c r="X10" i="33" l="1"/>
  <c r="AB10" i="33" s="1"/>
  <c r="X7" i="33"/>
  <c r="D7" i="33"/>
  <c r="D6" i="33" s="1"/>
  <c r="D5" i="33" s="1"/>
  <c r="X6" i="33" l="1"/>
  <c r="AB6" i="33" s="1"/>
  <c r="AB7" i="33"/>
  <c r="AF10" i="33"/>
  <c r="X9" i="33"/>
  <c r="AF7" i="33"/>
  <c r="AF6" i="33" l="1"/>
  <c r="X5" i="33"/>
  <c r="AB5" i="33" s="1"/>
  <c r="AB9" i="33"/>
  <c r="AF9" i="33"/>
  <c r="AF5" i="33" l="1"/>
</calcChain>
</file>

<file path=xl/sharedStrings.xml><?xml version="1.0" encoding="utf-8"?>
<sst xmlns="http://schemas.openxmlformats.org/spreadsheetml/2006/main" count="215" uniqueCount="99">
  <si>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</si>
  <si>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</si>
  <si>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</si>
  <si>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</si>
  <si>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</si>
  <si>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</si>
  <si>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</si>
  <si>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</si>
  <si>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</si>
  <si>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</si>
  <si>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</si>
  <si>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</si>
  <si>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</si>
  <si>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</si>
  <si>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</si>
  <si>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</si>
  <si>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</si>
  <si>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</si>
  <si>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</si>
  <si>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</si>
  <si>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</si>
  <si>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</si>
  <si>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</si>
  <si>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</si>
  <si>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</si>
  <si>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</si>
  <si>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</si>
  <si>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</si>
  <si>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</si>
  <si>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</si>
  <si>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</si>
  <si>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</si>
  <si>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</si>
  <si>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</si>
  <si>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</si>
  <si>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</si>
  <si>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</si>
  <si>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</si>
  <si>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</si>
  <si>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</si>
  <si>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</si>
  <si>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</si>
  <si>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</si>
  <si>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</si>
  <si>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</si>
  <si>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</si>
  <si>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</si>
  <si>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</si>
  <si>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</si>
  <si>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</si>
  <si>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</si>
  <si>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</si>
  <si>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</si>
  <si>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</si>
  <si>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</si>
  <si>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</si>
  <si>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</si>
  <si>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</si>
  <si>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</si>
  <si>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</si>
  <si>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</si>
  <si>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</si>
  <si>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</si>
  <si>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</si>
  <si>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 xml:space="preserve"> г</t>
  </si>
  <si>
    <t>11.2.2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</si>
  <si>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</si>
  <si>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</si>
  <si>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</si>
  <si>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</si>
  <si>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</si>
  <si>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</si>
  <si>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</si>
  <si>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</si>
  <si>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</si>
  <si>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</si>
  <si>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</si>
  <si>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</si>
  <si>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</si>
  <si>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</si>
  <si>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</si>
  <si>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</si>
  <si>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</si>
  <si>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</si>
  <si>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ПЛАН  на 2018 год (рублей)</t>
  </si>
  <si>
    <t>ПЛАН  на 1 квартал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</si>
  <si>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</si>
  <si>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</si>
  <si>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</si>
  <si>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17</t>
  </si>
  <si>
    <t>19</t>
  </si>
  <si>
    <t>20</t>
  </si>
  <si>
    <t>% исполнения  к плану 1 кв</t>
  </si>
  <si>
    <t>% исполнения  к плану 2018  года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</si>
  <si>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Денежные средства будут освоены в полном обьеме.</t>
  </si>
  <si>
    <t>В декабре 2017 года был проведен электронный аукцион по результатам которого 25.12.2017 заключен муниципальный контракт № 0187300012817000381 на оказание услуг по техническому обслуживанию систем пожарно-охранной сигнализации на сумму 51 653,66 (пятьдесят одна тысяча шестьсот пятьдесят три рубля 66 копеек), в связи с чем образовалась экономия. Образовавшуюся экономию планируем направить на ремонт пожарно-охранной сигнализации в здании архива (6-81)</t>
  </si>
  <si>
    <t>27 марта прошел аукцион. Исполнение во 2 квартале.</t>
  </si>
  <si>
    <t>На 01.04.2018 исполнение составит 100%</t>
  </si>
  <si>
    <t>Освоение на 01.04.2018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</si>
</sst>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45"/>
  <sheetViews>
    <sheetView tabSelected="1" zoomScale="55" zoomScaleNormal="5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7" sqref="A17:XFD72"/>
    </sheetView>
  </sheetViews>
  <sheetFormatPr defaultColWidth="9.109375" defaultRowHeight="18" x14ac:dyDescent="0.35"/>
  <cols>
    <col min="1" max="1" width="9.44140625" style="6" customWidth="1"/>
    <col min="2" max="2" width="54.88671875" style="2" customWidth="1"/>
    <col min="3" max="3" width="13.109375" style="2" customWidth="1"/>
    <col min="4" max="4" width="25.44140625" style="2" customWidth="1"/>
    <col min="5" max="5" width="25.33203125" style="2" customWidth="1"/>
    <col min="6" max="6" width="23.33203125" style="2" customWidth="1"/>
    <col min="7" max="7" width="23.44140625" style="2" customWidth="1"/>
    <col min="8" max="8" width="26.88671875" style="2" customWidth="1"/>
    <col min="9" max="9" width="21.6640625" style="2" customWidth="1"/>
    <col min="10" max="10" width="21.44140625" style="2" customWidth="1"/>
    <col min="11" max="11" width="23.88671875" style="2" customWidth="1"/>
    <col min="12" max="12" width="26.88671875" style="2" hidden="1" customWidth="1"/>
    <col min="13" max="13" width="21.44140625" style="2" hidden="1" customWidth="1"/>
    <col min="14" max="14" width="22.6640625" style="2" hidden="1" customWidth="1"/>
    <col min="15" max="15" width="23.88671875" style="2" hidden="1" customWidth="1"/>
    <col min="16" max="16" width="26.88671875" style="2" hidden="1" customWidth="1"/>
    <col min="17" max="17" width="22.44140625" style="2" hidden="1" customWidth="1"/>
    <col min="18" max="18" width="22.109375" style="2" hidden="1" customWidth="1"/>
    <col min="19" max="19" width="24.44140625" style="2" hidden="1" customWidth="1"/>
    <col min="20" max="20" width="26.88671875" style="2" hidden="1" customWidth="1"/>
    <col min="21" max="21" width="21.6640625" style="2" hidden="1" customWidth="1"/>
    <col min="22" max="23" width="21.44140625" style="2" hidden="1" customWidth="1"/>
    <col min="24" max="24" width="24.33203125" style="4" customWidth="1"/>
    <col min="25" max="25" width="22.109375" style="4" customWidth="1"/>
    <col min="26" max="26" width="22" style="4" customWidth="1"/>
    <col min="27" max="27" width="23.109375" style="4" customWidth="1"/>
    <col min="28" max="28" width="17.33203125" style="4" customWidth="1"/>
    <col min="29" max="29" width="14.33203125" style="4" hidden="1" customWidth="1"/>
    <col min="30" max="30" width="17.44140625" style="4" hidden="1" customWidth="1"/>
    <col min="31" max="31" width="12.33203125" style="4" hidden="1" customWidth="1"/>
    <col min="32" max="32" width="18.33203125" style="5" hidden="1" customWidth="1"/>
    <col min="33" max="34" width="14.109375" style="5" hidden="1" customWidth="1"/>
    <col min="35" max="35" width="15.5546875" style="5" hidden="1" customWidth="1"/>
    <col min="36" max="36" width="46.109375" style="2" hidden="1" customWidth="1"/>
    <col min="37" max="16384" width="9.109375" style="2"/>
  </cols>
  <sheetData>
    <row r="1" spans="1:36" s="25" customFormat="1" ht="62.25" customHeight="1" x14ac:dyDescent="0.35">
      <c r="A1" s="65" t="s">
        <v>82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7"/>
    </row>
    <row r="2" spans="1:36" s="1" customFormat="1" ht="57" customHeight="1" x14ac:dyDescent="0.35">
      <c r="A2" s="77" t="s">
        <v>0</v>
      </c>
      <c r="B2" s="26" t="s">
        <v>1</v>
      </c>
      <c r="C2" s="78" t="s">
        <v>22</v>
      </c>
      <c r="D2" s="75" t="s">
        <v>84</v>
      </c>
      <c r="E2" s="75"/>
      <c r="F2" s="75"/>
      <c r="G2" s="75"/>
      <c r="H2" s="75" t="s">
        <v>85</v>
      </c>
      <c r="I2" s="75"/>
      <c r="J2" s="75"/>
      <c r="K2" s="75"/>
      <c r="L2" s="75" t="s">
        <v>86</v>
      </c>
      <c r="M2" s="75"/>
      <c r="N2" s="75"/>
      <c r="O2" s="75"/>
      <c r="P2" s="75" t="s">
        <v>87</v>
      </c>
      <c r="Q2" s="75"/>
      <c r="R2" s="75"/>
      <c r="S2" s="75"/>
      <c r="T2" s="75" t="s">
        <v>88</v>
      </c>
      <c r="U2" s="75"/>
      <c r="V2" s="75"/>
      <c r="W2" s="75"/>
      <c r="X2" s="76" t="s">
        <v>98</v>
      </c>
      <c r="Y2" s="76"/>
      <c r="Z2" s="76"/>
      <c r="AA2" s="76"/>
      <c r="AB2" s="85" t="s">
        <v>92</v>
      </c>
      <c r="AC2" s="86"/>
      <c r="AD2" s="86"/>
      <c r="AE2" s="87"/>
      <c r="AF2" s="70" t="s">
        <v>93</v>
      </c>
      <c r="AG2" s="71"/>
      <c r="AH2" s="71"/>
      <c r="AI2" s="72"/>
      <c r="AJ2" s="68" t="s">
        <v>59</v>
      </c>
    </row>
    <row r="3" spans="1:36" s="1" customFormat="1" ht="37.5" customHeight="1" x14ac:dyDescent="0.35">
      <c r="A3" s="77"/>
      <c r="B3" s="64" t="s">
        <v>2</v>
      </c>
      <c r="C3" s="78"/>
      <c r="D3" s="62" t="s">
        <v>27</v>
      </c>
      <c r="E3" s="62" t="s">
        <v>28</v>
      </c>
      <c r="F3" s="62" t="s">
        <v>55</v>
      </c>
      <c r="G3" s="62" t="s">
        <v>29</v>
      </c>
      <c r="H3" s="62" t="s">
        <v>27</v>
      </c>
      <c r="I3" s="62" t="s">
        <v>28</v>
      </c>
      <c r="J3" s="62" t="s">
        <v>55</v>
      </c>
      <c r="K3" s="62" t="s">
        <v>29</v>
      </c>
      <c r="L3" s="62" t="s">
        <v>27</v>
      </c>
      <c r="M3" s="62" t="s">
        <v>28</v>
      </c>
      <c r="N3" s="62" t="s">
        <v>55</v>
      </c>
      <c r="O3" s="62" t="s">
        <v>29</v>
      </c>
      <c r="P3" s="62" t="s">
        <v>27</v>
      </c>
      <c r="Q3" s="62" t="s">
        <v>28</v>
      </c>
      <c r="R3" s="62" t="s">
        <v>55</v>
      </c>
      <c r="S3" s="62" t="s">
        <v>29</v>
      </c>
      <c r="T3" s="62" t="s">
        <v>27</v>
      </c>
      <c r="U3" s="62" t="s">
        <v>28</v>
      </c>
      <c r="V3" s="62" t="s">
        <v>55</v>
      </c>
      <c r="W3" s="62" t="s">
        <v>29</v>
      </c>
      <c r="X3" s="62" t="s">
        <v>27</v>
      </c>
      <c r="Y3" s="62" t="s">
        <v>28</v>
      </c>
      <c r="Z3" s="62" t="s">
        <v>55</v>
      </c>
      <c r="AA3" s="62" t="s">
        <v>29</v>
      </c>
      <c r="AB3" s="62" t="s">
        <v>27</v>
      </c>
      <c r="AC3" s="62" t="s">
        <v>28</v>
      </c>
      <c r="AD3" s="62" t="s">
        <v>55</v>
      </c>
      <c r="AE3" s="62" t="s">
        <v>29</v>
      </c>
      <c r="AF3" s="27" t="s">
        <v>27</v>
      </c>
      <c r="AG3" s="27" t="s">
        <v>28</v>
      </c>
      <c r="AH3" s="27" t="s">
        <v>55</v>
      </c>
      <c r="AI3" s="27" t="s">
        <v>29</v>
      </c>
      <c r="AJ3" s="69"/>
    </row>
    <row r="4" spans="1:36" s="1" customFormat="1" x14ac:dyDescent="0.35">
      <c r="A4" s="63" t="s">
        <v>6</v>
      </c>
      <c r="B4" s="63" t="s">
        <v>18</v>
      </c>
      <c r="C4" s="63" t="s">
        <v>31</v>
      </c>
      <c r="D4" s="63" t="s">
        <v>33</v>
      </c>
      <c r="E4" s="63" t="s">
        <v>20</v>
      </c>
      <c r="F4" s="63" t="s">
        <v>34</v>
      </c>
      <c r="G4" s="63" t="s">
        <v>45</v>
      </c>
      <c r="H4" s="63" t="s">
        <v>21</v>
      </c>
      <c r="I4" s="63" t="s">
        <v>35</v>
      </c>
      <c r="J4" s="63" t="s">
        <v>36</v>
      </c>
      <c r="K4" s="63" t="s">
        <v>37</v>
      </c>
      <c r="L4" s="63" t="s">
        <v>41</v>
      </c>
      <c r="M4" s="63" t="s">
        <v>42</v>
      </c>
      <c r="N4" s="63" t="s">
        <v>43</v>
      </c>
      <c r="O4" s="63" t="s">
        <v>44</v>
      </c>
      <c r="P4" s="63" t="s">
        <v>83</v>
      </c>
      <c r="Q4" s="63" t="s">
        <v>89</v>
      </c>
      <c r="R4" s="63" t="s">
        <v>69</v>
      </c>
      <c r="S4" s="63" t="s">
        <v>90</v>
      </c>
      <c r="T4" s="63" t="s">
        <v>91</v>
      </c>
      <c r="U4" s="63" t="s">
        <v>74</v>
      </c>
      <c r="V4" s="63" t="s">
        <v>60</v>
      </c>
      <c r="W4" s="63" t="s">
        <v>68</v>
      </c>
      <c r="X4" s="63" t="s">
        <v>41</v>
      </c>
      <c r="Y4" s="63" t="s">
        <v>42</v>
      </c>
      <c r="Z4" s="63" t="s">
        <v>43</v>
      </c>
      <c r="AA4" s="63" t="s">
        <v>44</v>
      </c>
      <c r="AB4" s="63" t="s">
        <v>83</v>
      </c>
      <c r="AC4" s="63"/>
      <c r="AD4" s="63"/>
      <c r="AE4" s="63"/>
      <c r="AF4" s="63" t="s">
        <v>89</v>
      </c>
      <c r="AG4" s="63" t="s">
        <v>89</v>
      </c>
      <c r="AH4" s="63" t="s">
        <v>69</v>
      </c>
      <c r="AI4" s="63" t="s">
        <v>90</v>
      </c>
      <c r="AJ4" s="63" t="s">
        <v>69</v>
      </c>
    </row>
    <row r="5" spans="1:36" s="1" customFormat="1" ht="76.5" customHeight="1" x14ac:dyDescent="0.35">
      <c r="A5" s="30" t="s">
        <v>37</v>
      </c>
      <c r="B5" s="81" t="s">
        <v>17</v>
      </c>
      <c r="C5" s="81"/>
      <c r="D5" s="33">
        <f>D6+D9</f>
        <v>22835692</v>
      </c>
      <c r="E5" s="33">
        <f t="shared" ref="E5:AA5" si="0">E6+E9</f>
        <v>216263</v>
      </c>
      <c r="F5" s="33">
        <f t="shared" si="0"/>
        <v>0</v>
      </c>
      <c r="G5" s="33">
        <f t="shared" si="0"/>
        <v>22619429</v>
      </c>
      <c r="H5" s="33">
        <f t="shared" si="0"/>
        <v>1405316</v>
      </c>
      <c r="I5" s="33">
        <f t="shared" si="0"/>
        <v>0</v>
      </c>
      <c r="J5" s="33">
        <f t="shared" si="0"/>
        <v>0</v>
      </c>
      <c r="K5" s="33">
        <f t="shared" si="0"/>
        <v>1405316</v>
      </c>
      <c r="L5" s="33">
        <f t="shared" si="0"/>
        <v>9829145</v>
      </c>
      <c r="M5" s="33">
        <f t="shared" si="0"/>
        <v>0</v>
      </c>
      <c r="N5" s="33">
        <f t="shared" si="0"/>
        <v>0</v>
      </c>
      <c r="O5" s="33">
        <f t="shared" si="0"/>
        <v>9829145</v>
      </c>
      <c r="P5" s="33">
        <f t="shared" si="0"/>
        <v>8465322</v>
      </c>
      <c r="Q5" s="33">
        <f t="shared" si="0"/>
        <v>0</v>
      </c>
      <c r="R5" s="33">
        <f t="shared" si="0"/>
        <v>0</v>
      </c>
      <c r="S5" s="33">
        <f t="shared" si="0"/>
        <v>8465322</v>
      </c>
      <c r="T5" s="33">
        <f t="shared" si="0"/>
        <v>2884782</v>
      </c>
      <c r="U5" s="33">
        <f t="shared" si="0"/>
        <v>0</v>
      </c>
      <c r="V5" s="33">
        <f t="shared" si="0"/>
        <v>0</v>
      </c>
      <c r="W5" s="33">
        <f t="shared" si="0"/>
        <v>2884782</v>
      </c>
      <c r="X5" s="33">
        <f t="shared" si="0"/>
        <v>1206965.8100000003</v>
      </c>
      <c r="Y5" s="33">
        <f t="shared" si="0"/>
        <v>0</v>
      </c>
      <c r="Z5" s="33">
        <f t="shared" si="0"/>
        <v>0</v>
      </c>
      <c r="AA5" s="33">
        <f t="shared" si="0"/>
        <v>1206965.8100000003</v>
      </c>
      <c r="AB5" s="33">
        <f t="shared" ref="AB5:AB16" si="1">X5/H5*100</f>
        <v>85.885723211007374</v>
      </c>
      <c r="AC5" s="33"/>
      <c r="AD5" s="33"/>
      <c r="AE5" s="33"/>
      <c r="AF5" s="28">
        <f t="shared" ref="AF5:AF16" si="2">X5/D5*100</f>
        <v>5.2854356679885166</v>
      </c>
      <c r="AG5" s="28"/>
      <c r="AH5" s="28"/>
      <c r="AI5" s="28">
        <f t="shared" ref="AI5:AI16" si="3">AA5/G5*100</f>
        <v>5.335969400465415</v>
      </c>
      <c r="AJ5" s="60"/>
    </row>
    <row r="6" spans="1:36" s="1" customFormat="1" ht="87" x14ac:dyDescent="0.35">
      <c r="A6" s="30" t="s">
        <v>38</v>
      </c>
      <c r="B6" s="61" t="s">
        <v>25</v>
      </c>
      <c r="C6" s="61"/>
      <c r="D6" s="33">
        <f>D7+D8</f>
        <v>6665915</v>
      </c>
      <c r="E6" s="33">
        <f t="shared" ref="E6:Z6" si="4">E7+E8</f>
        <v>0</v>
      </c>
      <c r="F6" s="33">
        <f t="shared" si="4"/>
        <v>0</v>
      </c>
      <c r="G6" s="33">
        <f t="shared" si="4"/>
        <v>6665915</v>
      </c>
      <c r="H6" s="33">
        <f t="shared" si="4"/>
        <v>99800</v>
      </c>
      <c r="I6" s="33">
        <f t="shared" si="4"/>
        <v>0</v>
      </c>
      <c r="J6" s="33">
        <f t="shared" si="4"/>
        <v>0</v>
      </c>
      <c r="K6" s="33">
        <f t="shared" si="4"/>
        <v>99800</v>
      </c>
      <c r="L6" s="33">
        <f t="shared" si="4"/>
        <v>119400</v>
      </c>
      <c r="M6" s="33">
        <f t="shared" si="4"/>
        <v>0</v>
      </c>
      <c r="N6" s="33">
        <f t="shared" si="4"/>
        <v>0</v>
      </c>
      <c r="O6" s="33">
        <f t="shared" si="4"/>
        <v>119400</v>
      </c>
      <c r="P6" s="33">
        <f t="shared" si="4"/>
        <v>5906515</v>
      </c>
      <c r="Q6" s="33">
        <f t="shared" si="4"/>
        <v>0</v>
      </c>
      <c r="R6" s="33">
        <f t="shared" si="4"/>
        <v>0</v>
      </c>
      <c r="S6" s="33">
        <f t="shared" si="4"/>
        <v>5906515</v>
      </c>
      <c r="T6" s="33">
        <f t="shared" si="4"/>
        <v>540200</v>
      </c>
      <c r="U6" s="33">
        <f t="shared" si="4"/>
        <v>0</v>
      </c>
      <c r="V6" s="33">
        <f t="shared" si="4"/>
        <v>0</v>
      </c>
      <c r="W6" s="33">
        <f t="shared" si="4"/>
        <v>540200</v>
      </c>
      <c r="X6" s="33">
        <f t="shared" si="4"/>
        <v>11186.36</v>
      </c>
      <c r="Y6" s="33">
        <f t="shared" si="4"/>
        <v>0</v>
      </c>
      <c r="Z6" s="33">
        <f t="shared" si="4"/>
        <v>0</v>
      </c>
      <c r="AA6" s="33">
        <f t="shared" ref="AA6" si="5">AA7+AA8</f>
        <v>11186.36</v>
      </c>
      <c r="AB6" s="33">
        <f t="shared" si="1"/>
        <v>11.20877755511022</v>
      </c>
      <c r="AC6" s="33"/>
      <c r="AD6" s="33"/>
      <c r="AE6" s="33"/>
      <c r="AF6" s="28">
        <f t="shared" si="2"/>
        <v>0.16781432106470004</v>
      </c>
      <c r="AG6" s="28"/>
      <c r="AH6" s="28"/>
      <c r="AI6" s="28">
        <f t="shared" si="3"/>
        <v>0.16781432106470004</v>
      </c>
      <c r="AJ6" s="60"/>
    </row>
    <row r="7" spans="1:36" s="1" customFormat="1" ht="50.25" customHeight="1" x14ac:dyDescent="0.35">
      <c r="A7" s="73" t="s">
        <v>39</v>
      </c>
      <c r="B7" s="83" t="s">
        <v>56</v>
      </c>
      <c r="C7" s="22" t="s">
        <v>16</v>
      </c>
      <c r="D7" s="23">
        <f>E7+G7</f>
        <v>759400</v>
      </c>
      <c r="E7" s="23">
        <v>0</v>
      </c>
      <c r="F7" s="23">
        <v>0</v>
      </c>
      <c r="G7" s="23">
        <f>K7+O7+S7+W7</f>
        <v>759400</v>
      </c>
      <c r="H7" s="23">
        <f>I7+J7+K7</f>
        <v>99800</v>
      </c>
      <c r="I7" s="23">
        <v>0</v>
      </c>
      <c r="J7" s="23">
        <v>0</v>
      </c>
      <c r="K7" s="23">
        <v>99800</v>
      </c>
      <c r="L7" s="23">
        <f>M7+N7+O7</f>
        <v>119400</v>
      </c>
      <c r="M7" s="23">
        <v>0</v>
      </c>
      <c r="N7" s="23">
        <v>0</v>
      </c>
      <c r="O7" s="23">
        <v>119400</v>
      </c>
      <c r="P7" s="23">
        <f>Q7+R7+S7</f>
        <v>0</v>
      </c>
      <c r="Q7" s="23">
        <v>0</v>
      </c>
      <c r="R7" s="23">
        <v>0</v>
      </c>
      <c r="S7" s="23">
        <v>0</v>
      </c>
      <c r="T7" s="23">
        <f>U7+V7+W7</f>
        <v>540200</v>
      </c>
      <c r="U7" s="23">
        <v>0</v>
      </c>
      <c r="V7" s="23">
        <v>0</v>
      </c>
      <c r="W7" s="23">
        <v>540200</v>
      </c>
      <c r="X7" s="24">
        <f>Y7+AA7</f>
        <v>11186.36</v>
      </c>
      <c r="Y7" s="24">
        <v>0</v>
      </c>
      <c r="Z7" s="24">
        <v>0</v>
      </c>
      <c r="AA7" s="24">
        <v>11186.36</v>
      </c>
      <c r="AB7" s="35">
        <f t="shared" si="1"/>
        <v>11.20877755511022</v>
      </c>
      <c r="AC7" s="24"/>
      <c r="AD7" s="24"/>
      <c r="AE7" s="24"/>
      <c r="AF7" s="28">
        <f t="shared" si="2"/>
        <v>1.4730524097972084</v>
      </c>
      <c r="AG7" s="24"/>
      <c r="AH7" s="24"/>
      <c r="AI7" s="24">
        <f t="shared" si="3"/>
        <v>1.4730524097972084</v>
      </c>
      <c r="AJ7" s="60" t="s">
        <v>96</v>
      </c>
    </row>
    <row r="8" spans="1:36" s="1" customFormat="1" ht="29.25" customHeight="1" x14ac:dyDescent="0.35">
      <c r="A8" s="80"/>
      <c r="B8" s="84"/>
      <c r="C8" s="22" t="s">
        <v>67</v>
      </c>
      <c r="D8" s="23">
        <f>E8+G8</f>
        <v>5906515</v>
      </c>
      <c r="E8" s="23">
        <v>0</v>
      </c>
      <c r="F8" s="23">
        <v>0</v>
      </c>
      <c r="G8" s="23">
        <f>K8+O8+S8+W8</f>
        <v>5906515</v>
      </c>
      <c r="H8" s="23">
        <f>I8+J8+K8</f>
        <v>0</v>
      </c>
      <c r="I8" s="23">
        <v>0</v>
      </c>
      <c r="J8" s="23">
        <v>0</v>
      </c>
      <c r="K8" s="23">
        <v>0</v>
      </c>
      <c r="L8" s="23">
        <f>M8+N8+O8</f>
        <v>0</v>
      </c>
      <c r="M8" s="23">
        <v>0</v>
      </c>
      <c r="N8" s="23">
        <v>0</v>
      </c>
      <c r="O8" s="23">
        <v>0</v>
      </c>
      <c r="P8" s="23">
        <f>Q8+R8+S8</f>
        <v>5906515</v>
      </c>
      <c r="Q8" s="23">
        <v>0</v>
      </c>
      <c r="R8" s="23">
        <v>0</v>
      </c>
      <c r="S8" s="23">
        <v>5906515</v>
      </c>
      <c r="T8" s="23">
        <f>U8+V8+W8</f>
        <v>0</v>
      </c>
      <c r="U8" s="23">
        <v>0</v>
      </c>
      <c r="V8" s="23">
        <v>0</v>
      </c>
      <c r="W8" s="23">
        <v>0</v>
      </c>
      <c r="X8" s="24">
        <f>Y8+AA8</f>
        <v>0</v>
      </c>
      <c r="Y8" s="24">
        <v>0</v>
      </c>
      <c r="Z8" s="24">
        <v>0</v>
      </c>
      <c r="AA8" s="24">
        <v>0</v>
      </c>
      <c r="AB8" s="33"/>
      <c r="AC8" s="24"/>
      <c r="AD8" s="24"/>
      <c r="AE8" s="24"/>
      <c r="AF8" s="28">
        <f t="shared" si="2"/>
        <v>0</v>
      </c>
      <c r="AG8" s="24"/>
      <c r="AH8" s="24"/>
      <c r="AI8" s="24">
        <f t="shared" si="3"/>
        <v>0</v>
      </c>
      <c r="AJ8" s="60"/>
    </row>
    <row r="9" spans="1:36" s="29" customFormat="1" ht="52.2" x14ac:dyDescent="0.3">
      <c r="A9" s="30" t="s">
        <v>40</v>
      </c>
      <c r="B9" s="36" t="s">
        <v>26</v>
      </c>
      <c r="C9" s="32"/>
      <c r="D9" s="31">
        <f>D10+D11+D12+D13+D14+D15+D16</f>
        <v>16169777</v>
      </c>
      <c r="E9" s="31">
        <f t="shared" ref="E9:AA9" si="6">E10+E11+E12+E13+E14+E15+E16</f>
        <v>216263</v>
      </c>
      <c r="F9" s="31">
        <f t="shared" si="6"/>
        <v>0</v>
      </c>
      <c r="G9" s="31">
        <f t="shared" si="6"/>
        <v>15953514</v>
      </c>
      <c r="H9" s="31">
        <f t="shared" si="6"/>
        <v>1305516</v>
      </c>
      <c r="I9" s="31">
        <f t="shared" si="6"/>
        <v>0</v>
      </c>
      <c r="J9" s="31">
        <f t="shared" si="6"/>
        <v>0</v>
      </c>
      <c r="K9" s="31">
        <f t="shared" si="6"/>
        <v>1305516</v>
      </c>
      <c r="L9" s="31">
        <f t="shared" si="6"/>
        <v>9709745</v>
      </c>
      <c r="M9" s="31">
        <f t="shared" si="6"/>
        <v>0</v>
      </c>
      <c r="N9" s="31">
        <f t="shared" si="6"/>
        <v>0</v>
      </c>
      <c r="O9" s="31">
        <f t="shared" si="6"/>
        <v>9709745</v>
      </c>
      <c r="P9" s="31">
        <f t="shared" si="6"/>
        <v>2558807</v>
      </c>
      <c r="Q9" s="31">
        <f t="shared" si="6"/>
        <v>0</v>
      </c>
      <c r="R9" s="31">
        <f t="shared" si="6"/>
        <v>0</v>
      </c>
      <c r="S9" s="31">
        <f t="shared" si="6"/>
        <v>2558807</v>
      </c>
      <c r="T9" s="31">
        <f t="shared" si="6"/>
        <v>2344582</v>
      </c>
      <c r="U9" s="31">
        <f t="shared" si="6"/>
        <v>0</v>
      </c>
      <c r="V9" s="31">
        <f t="shared" si="6"/>
        <v>0</v>
      </c>
      <c r="W9" s="31">
        <f t="shared" si="6"/>
        <v>2344582</v>
      </c>
      <c r="X9" s="31">
        <f t="shared" si="6"/>
        <v>1195779.4500000002</v>
      </c>
      <c r="Y9" s="31">
        <f t="shared" si="6"/>
        <v>0</v>
      </c>
      <c r="Z9" s="31">
        <f t="shared" si="6"/>
        <v>0</v>
      </c>
      <c r="AA9" s="31">
        <f t="shared" si="6"/>
        <v>1195779.4500000002</v>
      </c>
      <c r="AB9" s="33">
        <f t="shared" si="1"/>
        <v>91.594392562021469</v>
      </c>
      <c r="AC9" s="31"/>
      <c r="AD9" s="31"/>
      <c r="AE9" s="31"/>
      <c r="AF9" s="28">
        <f t="shared" si="2"/>
        <v>7.3951511514351758</v>
      </c>
      <c r="AG9" s="28"/>
      <c r="AH9" s="28"/>
      <c r="AI9" s="28">
        <f t="shared" si="3"/>
        <v>7.4953985059341797</v>
      </c>
      <c r="AJ9" s="60"/>
    </row>
    <row r="10" spans="1:36" s="1" customFormat="1" ht="23.25" customHeight="1" x14ac:dyDescent="0.35">
      <c r="A10" s="73" t="s">
        <v>65</v>
      </c>
      <c r="B10" s="82" t="s">
        <v>57</v>
      </c>
      <c r="C10" s="22" t="s">
        <v>67</v>
      </c>
      <c r="D10" s="23">
        <f>SUM(E10:G10)</f>
        <v>66500</v>
      </c>
      <c r="E10" s="23">
        <v>0</v>
      </c>
      <c r="F10" s="23">
        <v>0</v>
      </c>
      <c r="G10" s="23">
        <f t="shared" ref="G10:G15" si="7">K10+O10+S10+W10</f>
        <v>66500</v>
      </c>
      <c r="H10" s="23">
        <f>I10+J10+K10</f>
        <v>14025</v>
      </c>
      <c r="I10" s="23">
        <v>0</v>
      </c>
      <c r="J10" s="23">
        <v>0</v>
      </c>
      <c r="K10" s="23">
        <v>14025</v>
      </c>
      <c r="L10" s="23">
        <f t="shared" ref="L10:L16" si="8">M10+N10+O10</f>
        <v>14025</v>
      </c>
      <c r="M10" s="23">
        <v>0</v>
      </c>
      <c r="N10" s="23">
        <v>0</v>
      </c>
      <c r="O10" s="23">
        <v>14025</v>
      </c>
      <c r="P10" s="23">
        <f t="shared" ref="P10:P16" si="9">Q10+R10+S10</f>
        <v>14025</v>
      </c>
      <c r="Q10" s="23">
        <v>0</v>
      </c>
      <c r="R10" s="23">
        <v>0</v>
      </c>
      <c r="S10" s="23">
        <v>14025</v>
      </c>
      <c r="T10" s="23">
        <f t="shared" ref="T10:T16" si="10">U10+V10+W10</f>
        <v>24425</v>
      </c>
      <c r="U10" s="23">
        <v>0</v>
      </c>
      <c r="V10" s="23">
        <v>0</v>
      </c>
      <c r="W10" s="23">
        <v>24425</v>
      </c>
      <c r="X10" s="24">
        <f>Y10+AA10</f>
        <v>8000</v>
      </c>
      <c r="Y10" s="24">
        <v>0</v>
      </c>
      <c r="Z10" s="24">
        <v>0</v>
      </c>
      <c r="AA10" s="24">
        <v>8000</v>
      </c>
      <c r="AB10" s="35">
        <f t="shared" si="1"/>
        <v>57.040998217468811</v>
      </c>
      <c r="AC10" s="24"/>
      <c r="AD10" s="24"/>
      <c r="AE10" s="24"/>
      <c r="AF10" s="24">
        <f t="shared" si="2"/>
        <v>12.030075187969924</v>
      </c>
      <c r="AG10" s="24"/>
      <c r="AH10" s="24"/>
      <c r="AI10" s="24">
        <f t="shared" si="3"/>
        <v>12.030075187969924</v>
      </c>
      <c r="AJ10" s="37" t="s">
        <v>97</v>
      </c>
    </row>
    <row r="11" spans="1:36" s="1" customFormat="1" ht="21.75" customHeight="1" x14ac:dyDescent="0.35">
      <c r="A11" s="79"/>
      <c r="B11" s="82"/>
      <c r="C11" s="22" t="s">
        <v>16</v>
      </c>
      <c r="D11" s="23">
        <f t="shared" ref="D11:D16" si="11">SUM(E11:G11)</f>
        <v>151240</v>
      </c>
      <c r="E11" s="23">
        <v>0</v>
      </c>
      <c r="F11" s="23">
        <v>0</v>
      </c>
      <c r="G11" s="23">
        <v>151240</v>
      </c>
      <c r="H11" s="23">
        <f t="shared" ref="H11:H16" si="12">I11+J11+K11</f>
        <v>19500</v>
      </c>
      <c r="I11" s="23">
        <v>0</v>
      </c>
      <c r="J11" s="23">
        <v>0</v>
      </c>
      <c r="K11" s="23">
        <v>19500</v>
      </c>
      <c r="L11" s="23">
        <f t="shared" si="8"/>
        <v>29300</v>
      </c>
      <c r="M11" s="23">
        <v>0</v>
      </c>
      <c r="N11" s="23">
        <v>0</v>
      </c>
      <c r="O11" s="23">
        <v>29300</v>
      </c>
      <c r="P11" s="23">
        <f t="shared" si="9"/>
        <v>63000</v>
      </c>
      <c r="Q11" s="23">
        <v>0</v>
      </c>
      <c r="R11" s="23">
        <v>0</v>
      </c>
      <c r="S11" s="23">
        <v>63000</v>
      </c>
      <c r="T11" s="23">
        <f t="shared" si="10"/>
        <v>39440</v>
      </c>
      <c r="U11" s="23">
        <v>0</v>
      </c>
      <c r="V11" s="23">
        <v>0</v>
      </c>
      <c r="W11" s="23">
        <v>39440</v>
      </c>
      <c r="X11" s="24">
        <f>Y11+AA11</f>
        <v>7939.94</v>
      </c>
      <c r="Y11" s="23">
        <v>0</v>
      </c>
      <c r="Z11" s="23">
        <v>0</v>
      </c>
      <c r="AA11" s="23">
        <v>7939.94</v>
      </c>
      <c r="AB11" s="35">
        <f t="shared" si="1"/>
        <v>40.717641025641022</v>
      </c>
      <c r="AC11" s="23"/>
      <c r="AD11" s="23"/>
      <c r="AE11" s="23"/>
      <c r="AF11" s="24">
        <f t="shared" si="2"/>
        <v>5.2498942078815132</v>
      </c>
      <c r="AG11" s="24"/>
      <c r="AH11" s="24"/>
      <c r="AI11" s="24">
        <f t="shared" si="3"/>
        <v>5.2498942078815132</v>
      </c>
      <c r="AJ11" s="60" t="s">
        <v>95</v>
      </c>
    </row>
    <row r="12" spans="1:36" s="1" customFormat="1" ht="24" customHeight="1" x14ac:dyDescent="0.35">
      <c r="A12" s="79"/>
      <c r="B12" s="82"/>
      <c r="C12" s="22" t="s">
        <v>3</v>
      </c>
      <c r="D12" s="23">
        <f t="shared" si="11"/>
        <v>287100</v>
      </c>
      <c r="E12" s="23">
        <v>0</v>
      </c>
      <c r="F12" s="23">
        <v>0</v>
      </c>
      <c r="G12" s="23">
        <f t="shared" si="7"/>
        <v>287100</v>
      </c>
      <c r="H12" s="23">
        <f t="shared" si="12"/>
        <v>43416</v>
      </c>
      <c r="I12" s="23">
        <v>0</v>
      </c>
      <c r="J12" s="23">
        <v>0</v>
      </c>
      <c r="K12" s="23">
        <v>43416</v>
      </c>
      <c r="L12" s="23">
        <f t="shared" si="8"/>
        <v>67099</v>
      </c>
      <c r="M12" s="23">
        <v>0</v>
      </c>
      <c r="N12" s="23">
        <v>0</v>
      </c>
      <c r="O12" s="23">
        <v>67099</v>
      </c>
      <c r="P12" s="23">
        <f t="shared" si="9"/>
        <v>95599</v>
      </c>
      <c r="Q12" s="23">
        <v>0</v>
      </c>
      <c r="R12" s="23">
        <v>0</v>
      </c>
      <c r="S12" s="23">
        <v>95599</v>
      </c>
      <c r="T12" s="23">
        <f t="shared" si="10"/>
        <v>80986</v>
      </c>
      <c r="U12" s="23">
        <v>0</v>
      </c>
      <c r="V12" s="23">
        <v>0</v>
      </c>
      <c r="W12" s="23">
        <v>80986</v>
      </c>
      <c r="X12" s="24">
        <f t="shared" ref="X12:X15" si="13">Y12+AA12</f>
        <v>33572.720000000001</v>
      </c>
      <c r="Y12" s="24">
        <v>0</v>
      </c>
      <c r="Z12" s="24">
        <v>0</v>
      </c>
      <c r="AA12" s="24">
        <v>33572.720000000001</v>
      </c>
      <c r="AB12" s="35">
        <f t="shared" si="1"/>
        <v>77.327989681223514</v>
      </c>
      <c r="AC12" s="24"/>
      <c r="AD12" s="24"/>
      <c r="AE12" s="24"/>
      <c r="AF12" s="24">
        <f t="shared" si="2"/>
        <v>11.693737373737374</v>
      </c>
      <c r="AG12" s="24"/>
      <c r="AH12" s="24"/>
      <c r="AI12" s="24">
        <f t="shared" si="3"/>
        <v>11.693737373737374</v>
      </c>
      <c r="AJ12" s="60"/>
    </row>
    <row r="13" spans="1:36" s="1" customFormat="1" ht="27" customHeight="1" x14ac:dyDescent="0.35">
      <c r="A13" s="79"/>
      <c r="B13" s="82"/>
      <c r="C13" s="22" t="s">
        <v>66</v>
      </c>
      <c r="D13" s="23">
        <f t="shared" si="11"/>
        <v>120000</v>
      </c>
      <c r="E13" s="23">
        <v>0</v>
      </c>
      <c r="F13" s="23">
        <v>0</v>
      </c>
      <c r="G13" s="23">
        <v>120000</v>
      </c>
      <c r="H13" s="23">
        <f t="shared" si="12"/>
        <v>8836</v>
      </c>
      <c r="I13" s="23">
        <v>0</v>
      </c>
      <c r="J13" s="23">
        <v>0</v>
      </c>
      <c r="K13" s="23">
        <v>8836</v>
      </c>
      <c r="L13" s="23">
        <f t="shared" si="8"/>
        <v>26500</v>
      </c>
      <c r="M13" s="23">
        <v>0</v>
      </c>
      <c r="N13" s="23">
        <v>0</v>
      </c>
      <c r="O13" s="23">
        <v>26500</v>
      </c>
      <c r="P13" s="23">
        <f t="shared" si="9"/>
        <v>26500</v>
      </c>
      <c r="Q13" s="23">
        <v>0</v>
      </c>
      <c r="R13" s="23">
        <v>0</v>
      </c>
      <c r="S13" s="23">
        <v>26500</v>
      </c>
      <c r="T13" s="23">
        <f t="shared" si="10"/>
        <v>35300</v>
      </c>
      <c r="U13" s="23">
        <v>0</v>
      </c>
      <c r="V13" s="23">
        <v>0</v>
      </c>
      <c r="W13" s="23">
        <v>35300</v>
      </c>
      <c r="X13" s="24">
        <f t="shared" si="13"/>
        <v>8836</v>
      </c>
      <c r="Y13" s="24">
        <v>0</v>
      </c>
      <c r="Z13" s="24">
        <v>0</v>
      </c>
      <c r="AA13" s="24">
        <v>8836</v>
      </c>
      <c r="AB13" s="35">
        <f t="shared" si="1"/>
        <v>100</v>
      </c>
      <c r="AC13" s="24"/>
      <c r="AD13" s="24"/>
      <c r="AE13" s="24"/>
      <c r="AF13" s="24">
        <f t="shared" si="2"/>
        <v>7.3633333333333333</v>
      </c>
      <c r="AG13" s="24"/>
      <c r="AH13" s="24"/>
      <c r="AI13" s="24">
        <f t="shared" si="3"/>
        <v>7.3633333333333333</v>
      </c>
      <c r="AJ13" s="60"/>
    </row>
    <row r="14" spans="1:36" s="1" customFormat="1" ht="32.25" customHeight="1" x14ac:dyDescent="0.35">
      <c r="A14" s="79"/>
      <c r="B14" s="82"/>
      <c r="C14" s="34" t="s">
        <v>4</v>
      </c>
      <c r="D14" s="23">
        <f t="shared" si="11"/>
        <v>13179706</v>
      </c>
      <c r="E14" s="23">
        <v>0</v>
      </c>
      <c r="F14" s="23">
        <v>0</v>
      </c>
      <c r="G14" s="23">
        <f t="shared" si="7"/>
        <v>13179706</v>
      </c>
      <c r="H14" s="23">
        <f t="shared" si="12"/>
        <v>726005</v>
      </c>
      <c r="I14" s="23">
        <v>0</v>
      </c>
      <c r="J14" s="23">
        <v>0</v>
      </c>
      <c r="K14" s="23">
        <v>726005</v>
      </c>
      <c r="L14" s="23">
        <f t="shared" si="8"/>
        <v>9095441</v>
      </c>
      <c r="M14" s="23">
        <v>0</v>
      </c>
      <c r="N14" s="23">
        <v>0</v>
      </c>
      <c r="O14" s="23">
        <v>9095441</v>
      </c>
      <c r="P14" s="23">
        <f t="shared" si="9"/>
        <v>1755555</v>
      </c>
      <c r="Q14" s="23">
        <v>0</v>
      </c>
      <c r="R14" s="23">
        <v>0</v>
      </c>
      <c r="S14" s="23">
        <v>1755555</v>
      </c>
      <c r="T14" s="23">
        <f t="shared" si="10"/>
        <v>1602705</v>
      </c>
      <c r="U14" s="23">
        <v>0</v>
      </c>
      <c r="V14" s="23">
        <v>0</v>
      </c>
      <c r="W14" s="23">
        <v>1602705</v>
      </c>
      <c r="X14" s="24">
        <f t="shared" si="13"/>
        <v>706563.29</v>
      </c>
      <c r="Y14" s="24">
        <v>0</v>
      </c>
      <c r="Z14" s="24">
        <v>0</v>
      </c>
      <c r="AA14" s="24">
        <v>706563.29</v>
      </c>
      <c r="AB14" s="35">
        <f t="shared" si="1"/>
        <v>97.322096955255134</v>
      </c>
      <c r="AC14" s="24"/>
      <c r="AD14" s="24"/>
      <c r="AE14" s="24"/>
      <c r="AF14" s="24">
        <f t="shared" si="2"/>
        <v>5.3609943196001497</v>
      </c>
      <c r="AG14" s="24"/>
      <c r="AH14" s="24"/>
      <c r="AI14" s="24">
        <f t="shared" si="3"/>
        <v>5.3609943196001497</v>
      </c>
      <c r="AJ14" s="60"/>
    </row>
    <row r="15" spans="1:36" s="1" customFormat="1" ht="27" customHeight="1" x14ac:dyDescent="0.35">
      <c r="A15" s="79"/>
      <c r="B15" s="82"/>
      <c r="C15" s="22" t="s">
        <v>12</v>
      </c>
      <c r="D15" s="23">
        <f t="shared" si="11"/>
        <v>1150168</v>
      </c>
      <c r="E15" s="23">
        <v>0</v>
      </c>
      <c r="F15" s="23">
        <v>0</v>
      </c>
      <c r="G15" s="23">
        <f t="shared" si="7"/>
        <v>1150168</v>
      </c>
      <c r="H15" s="23">
        <f t="shared" si="12"/>
        <v>252640</v>
      </c>
      <c r="I15" s="23">
        <v>0</v>
      </c>
      <c r="J15" s="23">
        <v>0</v>
      </c>
      <c r="K15" s="23">
        <v>252640</v>
      </c>
      <c r="L15" s="23">
        <f t="shared" si="8"/>
        <v>274640</v>
      </c>
      <c r="M15" s="23">
        <v>0</v>
      </c>
      <c r="N15" s="23">
        <v>0</v>
      </c>
      <c r="O15" s="23">
        <v>274640</v>
      </c>
      <c r="P15" s="23">
        <f t="shared" si="9"/>
        <v>279140</v>
      </c>
      <c r="Q15" s="23">
        <v>0</v>
      </c>
      <c r="R15" s="23">
        <v>0</v>
      </c>
      <c r="S15" s="23">
        <v>279140</v>
      </c>
      <c r="T15" s="23">
        <f t="shared" si="10"/>
        <v>343748</v>
      </c>
      <c r="U15" s="23">
        <v>0</v>
      </c>
      <c r="V15" s="23">
        <v>0</v>
      </c>
      <c r="W15" s="23">
        <v>343748</v>
      </c>
      <c r="X15" s="24">
        <f t="shared" si="13"/>
        <v>191828.64</v>
      </c>
      <c r="Y15" s="24">
        <v>0</v>
      </c>
      <c r="Z15" s="24">
        <v>0</v>
      </c>
      <c r="AA15" s="24">
        <v>191828.64</v>
      </c>
      <c r="AB15" s="35">
        <f t="shared" si="1"/>
        <v>75.929639012032936</v>
      </c>
      <c r="AC15" s="24"/>
      <c r="AD15" s="24"/>
      <c r="AE15" s="24"/>
      <c r="AF15" s="24">
        <f t="shared" si="2"/>
        <v>16.678314820095849</v>
      </c>
      <c r="AG15" s="24"/>
      <c r="AH15" s="24"/>
      <c r="AI15" s="24">
        <f t="shared" si="3"/>
        <v>16.678314820095849</v>
      </c>
      <c r="AJ15" s="60" t="s">
        <v>94</v>
      </c>
    </row>
    <row r="16" spans="1:36" s="1" customFormat="1" ht="24" customHeight="1" x14ac:dyDescent="0.35">
      <c r="A16" s="74"/>
      <c r="B16" s="82"/>
      <c r="C16" s="22" t="s">
        <v>5</v>
      </c>
      <c r="D16" s="23">
        <f t="shared" si="11"/>
        <v>1215063</v>
      </c>
      <c r="E16" s="23">
        <v>216263</v>
      </c>
      <c r="F16" s="23">
        <v>0</v>
      </c>
      <c r="G16" s="23">
        <v>998800</v>
      </c>
      <c r="H16" s="23">
        <f t="shared" si="12"/>
        <v>241094</v>
      </c>
      <c r="I16" s="23">
        <v>0</v>
      </c>
      <c r="J16" s="23">
        <v>0</v>
      </c>
      <c r="K16" s="23">
        <v>241094</v>
      </c>
      <c r="L16" s="23">
        <f t="shared" si="8"/>
        <v>202740</v>
      </c>
      <c r="M16" s="23">
        <v>0</v>
      </c>
      <c r="N16" s="23">
        <v>0</v>
      </c>
      <c r="O16" s="23">
        <v>202740</v>
      </c>
      <c r="P16" s="23">
        <f t="shared" si="9"/>
        <v>324988</v>
      </c>
      <c r="Q16" s="23">
        <v>0</v>
      </c>
      <c r="R16" s="23">
        <v>0</v>
      </c>
      <c r="S16" s="23">
        <v>324988</v>
      </c>
      <c r="T16" s="23">
        <f t="shared" si="10"/>
        <v>217978</v>
      </c>
      <c r="U16" s="23">
        <v>0</v>
      </c>
      <c r="V16" s="23">
        <v>0</v>
      </c>
      <c r="W16" s="23">
        <v>217978</v>
      </c>
      <c r="X16" s="24">
        <f>Y16+AA16</f>
        <v>239038.86</v>
      </c>
      <c r="Y16" s="24">
        <v>0</v>
      </c>
      <c r="Z16" s="24">
        <v>0</v>
      </c>
      <c r="AA16" s="24">
        <v>239038.86</v>
      </c>
      <c r="AB16" s="35">
        <f t="shared" si="1"/>
        <v>99.147577293503772</v>
      </c>
      <c r="AC16" s="24"/>
      <c r="AD16" s="24"/>
      <c r="AE16" s="24"/>
      <c r="AF16" s="24">
        <f t="shared" si="2"/>
        <v>19.672960167497486</v>
      </c>
      <c r="AG16" s="24"/>
      <c r="AH16" s="24"/>
      <c r="AI16" s="24">
        <f t="shared" si="3"/>
        <v>23.93260512615138</v>
      </c>
      <c r="AJ16" s="60"/>
    </row>
    <row r="17" spans="1:35" s="1" customFormat="1" x14ac:dyDescent="0.35">
      <c r="A17" s="3"/>
      <c r="X17" s="20"/>
      <c r="Y17" s="20"/>
      <c r="Z17" s="20"/>
      <c r="AA17" s="20"/>
      <c r="AB17" s="20"/>
      <c r="AC17" s="20"/>
      <c r="AD17" s="20"/>
      <c r="AE17" s="20"/>
      <c r="AF17" s="21"/>
      <c r="AG17" s="21"/>
      <c r="AH17" s="21"/>
      <c r="AI17" s="21"/>
    </row>
    <row r="18" spans="1:35" s="1" customFormat="1" x14ac:dyDescent="0.35">
      <c r="A18" s="3"/>
      <c r="X18" s="20"/>
      <c r="Y18" s="20"/>
      <c r="Z18" s="20"/>
      <c r="AA18" s="20"/>
      <c r="AB18" s="20"/>
      <c r="AC18" s="20"/>
      <c r="AD18" s="20"/>
      <c r="AE18" s="20"/>
      <c r="AF18" s="21"/>
      <c r="AG18" s="21"/>
      <c r="AH18" s="21"/>
      <c r="AI18" s="21"/>
    </row>
    <row r="19" spans="1:35" s="1" customFormat="1" x14ac:dyDescent="0.35">
      <c r="A19" s="3"/>
      <c r="X19" s="20"/>
      <c r="Y19" s="20"/>
      <c r="Z19" s="20"/>
      <c r="AA19" s="20"/>
      <c r="AB19" s="20"/>
      <c r="AC19" s="20"/>
      <c r="AD19" s="20"/>
      <c r="AE19" s="20"/>
      <c r="AF19" s="21"/>
      <c r="AG19" s="21"/>
      <c r="AH19" s="21"/>
      <c r="AI19" s="21"/>
    </row>
    <row r="20" spans="1:35" s="1" customFormat="1" x14ac:dyDescent="0.35">
      <c r="A20" s="3"/>
      <c r="X20" s="20"/>
      <c r="Y20" s="20"/>
      <c r="Z20" s="20"/>
      <c r="AA20" s="20"/>
      <c r="AB20" s="20"/>
      <c r="AC20" s="20"/>
      <c r="AD20" s="20"/>
      <c r="AE20" s="20"/>
      <c r="AF20" s="21"/>
      <c r="AG20" s="21"/>
      <c r="AH20" s="21"/>
      <c r="AI20" s="21"/>
    </row>
    <row r="21" spans="1:35" s="1" customFormat="1" x14ac:dyDescent="0.35">
      <c r="A21" s="3"/>
      <c r="X21" s="20"/>
      <c r="Y21" s="20"/>
      <c r="Z21" s="20"/>
      <c r="AA21" s="20"/>
      <c r="AB21" s="20"/>
      <c r="AC21" s="20"/>
      <c r="AD21" s="20"/>
      <c r="AE21" s="20"/>
      <c r="AF21" s="21"/>
      <c r="AG21" s="21"/>
      <c r="AH21" s="21"/>
      <c r="AI21" s="21"/>
    </row>
    <row r="22" spans="1:35" s="1" customFormat="1" x14ac:dyDescent="0.35">
      <c r="A22" s="3"/>
      <c r="X22" s="20"/>
      <c r="Y22" s="20"/>
      <c r="Z22" s="20"/>
      <c r="AA22" s="20"/>
      <c r="AB22" s="20"/>
      <c r="AC22" s="20"/>
      <c r="AD22" s="20"/>
      <c r="AE22" s="20"/>
      <c r="AF22" s="21"/>
      <c r="AG22" s="21"/>
      <c r="AH22" s="21"/>
      <c r="AI22" s="21"/>
    </row>
    <row r="23" spans="1:35" s="1" customFormat="1" x14ac:dyDescent="0.35">
      <c r="A23" s="3"/>
      <c r="X23" s="20"/>
      <c r="Y23" s="20"/>
      <c r="Z23" s="20"/>
      <c r="AA23" s="20"/>
      <c r="AB23" s="20"/>
      <c r="AC23" s="20"/>
      <c r="AD23" s="20"/>
      <c r="AE23" s="20"/>
      <c r="AF23" s="21"/>
      <c r="AG23" s="21"/>
      <c r="AH23" s="21"/>
      <c r="AI23" s="21"/>
    </row>
    <row r="24" spans="1:35" s="1" customFormat="1" x14ac:dyDescent="0.35">
      <c r="A24" s="3"/>
      <c r="X24" s="20"/>
      <c r="Y24" s="20"/>
      <c r="Z24" s="20"/>
      <c r="AA24" s="20"/>
      <c r="AB24" s="20"/>
      <c r="AC24" s="20"/>
      <c r="AD24" s="20"/>
      <c r="AE24" s="20"/>
      <c r="AF24" s="21"/>
      <c r="AG24" s="21"/>
      <c r="AH24" s="21"/>
      <c r="AI24" s="21"/>
    </row>
    <row r="25" spans="1:35" s="1" customFormat="1" x14ac:dyDescent="0.35">
      <c r="A25" s="3"/>
      <c r="X25" s="20"/>
      <c r="Y25" s="20"/>
      <c r="Z25" s="20"/>
      <c r="AA25" s="20"/>
      <c r="AB25" s="20"/>
      <c r="AC25" s="20"/>
      <c r="AD25" s="20"/>
      <c r="AE25" s="20"/>
      <c r="AF25" s="21"/>
      <c r="AG25" s="21"/>
      <c r="AH25" s="21"/>
      <c r="AI25" s="21"/>
    </row>
    <row r="26" spans="1:35" s="1" customFormat="1" x14ac:dyDescent="0.35">
      <c r="A26" s="3"/>
      <c r="X26" s="20"/>
      <c r="Y26" s="20"/>
      <c r="Z26" s="20"/>
      <c r="AA26" s="20"/>
      <c r="AB26" s="20"/>
      <c r="AC26" s="20"/>
      <c r="AD26" s="20"/>
      <c r="AE26" s="20"/>
      <c r="AF26" s="21"/>
      <c r="AG26" s="21"/>
      <c r="AH26" s="21"/>
      <c r="AI26" s="21"/>
    </row>
    <row r="27" spans="1:35" s="1" customFormat="1" x14ac:dyDescent="0.35">
      <c r="A27" s="3"/>
      <c r="X27" s="20"/>
      <c r="Y27" s="20"/>
      <c r="Z27" s="20"/>
      <c r="AA27" s="20"/>
      <c r="AB27" s="20"/>
      <c r="AC27" s="20"/>
      <c r="AD27" s="20"/>
      <c r="AE27" s="20"/>
      <c r="AF27" s="21"/>
      <c r="AG27" s="21"/>
      <c r="AH27" s="21"/>
      <c r="AI27" s="21"/>
    </row>
    <row r="28" spans="1:35" s="1" customFormat="1" x14ac:dyDescent="0.35">
      <c r="A28" s="3"/>
      <c r="X28" s="20"/>
      <c r="Y28" s="20"/>
      <c r="Z28" s="20"/>
      <c r="AA28" s="20"/>
      <c r="AB28" s="20"/>
      <c r="AC28" s="20"/>
      <c r="AD28" s="20"/>
      <c r="AE28" s="20"/>
      <c r="AF28" s="21"/>
      <c r="AG28" s="21"/>
      <c r="AH28" s="21"/>
      <c r="AI28" s="21"/>
    </row>
    <row r="29" spans="1:35" s="1" customFormat="1" x14ac:dyDescent="0.35">
      <c r="A29" s="3"/>
      <c r="X29" s="20"/>
      <c r="Y29" s="20"/>
      <c r="Z29" s="20"/>
      <c r="AA29" s="20"/>
      <c r="AB29" s="20"/>
      <c r="AC29" s="20"/>
      <c r="AD29" s="20"/>
      <c r="AE29" s="20"/>
      <c r="AF29" s="21"/>
      <c r="AG29" s="21"/>
      <c r="AH29" s="21"/>
      <c r="AI29" s="21"/>
    </row>
    <row r="30" spans="1:35" s="1" customFormat="1" x14ac:dyDescent="0.35">
      <c r="A30" s="3"/>
      <c r="X30" s="20"/>
      <c r="Y30" s="20"/>
      <c r="Z30" s="20"/>
      <c r="AA30" s="20"/>
      <c r="AB30" s="20"/>
      <c r="AC30" s="20"/>
      <c r="AD30" s="20"/>
      <c r="AE30" s="20"/>
      <c r="AF30" s="21"/>
      <c r="AG30" s="21"/>
      <c r="AH30" s="21"/>
      <c r="AI30" s="21"/>
    </row>
    <row r="31" spans="1:35" s="1" customFormat="1" x14ac:dyDescent="0.35">
      <c r="A31" s="3"/>
      <c r="X31" s="20"/>
      <c r="Y31" s="20"/>
      <c r="Z31" s="20"/>
      <c r="AA31" s="20"/>
      <c r="AB31" s="20"/>
      <c r="AC31" s="20"/>
      <c r="AD31" s="20"/>
      <c r="AE31" s="20"/>
      <c r="AF31" s="21"/>
      <c r="AG31" s="21"/>
      <c r="AH31" s="21"/>
      <c r="AI31" s="21"/>
    </row>
    <row r="32" spans="1:35" s="1" customFormat="1" x14ac:dyDescent="0.35">
      <c r="A32" s="3"/>
      <c r="X32" s="20"/>
      <c r="Y32" s="20"/>
      <c r="Z32" s="20"/>
      <c r="AA32" s="20"/>
      <c r="AB32" s="20"/>
      <c r="AC32" s="20"/>
      <c r="AD32" s="20"/>
      <c r="AE32" s="20"/>
      <c r="AF32" s="21"/>
      <c r="AG32" s="21"/>
      <c r="AH32" s="21"/>
      <c r="AI32" s="21"/>
    </row>
    <row r="33" spans="1:35" s="1" customFormat="1" x14ac:dyDescent="0.35">
      <c r="A33" s="3"/>
      <c r="X33" s="20"/>
      <c r="Y33" s="20"/>
      <c r="Z33" s="20"/>
      <c r="AA33" s="20"/>
      <c r="AB33" s="20"/>
      <c r="AC33" s="20"/>
      <c r="AD33" s="20"/>
      <c r="AE33" s="20"/>
      <c r="AF33" s="21"/>
      <c r="AG33" s="21"/>
      <c r="AH33" s="21"/>
      <c r="AI33" s="21"/>
    </row>
    <row r="34" spans="1:35" s="1" customFormat="1" x14ac:dyDescent="0.35">
      <c r="A34" s="3"/>
      <c r="X34" s="20"/>
      <c r="Y34" s="20"/>
      <c r="Z34" s="20"/>
      <c r="AA34" s="20"/>
      <c r="AB34" s="20"/>
      <c r="AC34" s="20"/>
      <c r="AD34" s="20"/>
      <c r="AE34" s="20"/>
      <c r="AF34" s="21"/>
      <c r="AG34" s="21"/>
      <c r="AH34" s="21"/>
      <c r="AI34" s="21"/>
    </row>
    <row r="35" spans="1:35" s="1" customFormat="1" x14ac:dyDescent="0.35">
      <c r="A35" s="3"/>
      <c r="X35" s="20"/>
      <c r="Y35" s="20"/>
      <c r="Z35" s="20"/>
      <c r="AA35" s="20"/>
      <c r="AB35" s="20"/>
      <c r="AC35" s="20"/>
      <c r="AD35" s="20"/>
      <c r="AE35" s="20"/>
      <c r="AF35" s="21"/>
      <c r="AG35" s="21"/>
      <c r="AH35" s="21"/>
      <c r="AI35" s="21"/>
    </row>
    <row r="36" spans="1:35" s="1" customFormat="1" x14ac:dyDescent="0.35">
      <c r="A36" s="3"/>
      <c r="X36" s="20"/>
      <c r="Y36" s="20"/>
      <c r="Z36" s="20"/>
      <c r="AA36" s="20"/>
      <c r="AB36" s="20"/>
      <c r="AC36" s="20"/>
      <c r="AD36" s="20"/>
      <c r="AE36" s="20"/>
      <c r="AF36" s="21"/>
      <c r="AG36" s="21"/>
      <c r="AH36" s="21"/>
      <c r="AI36" s="21"/>
    </row>
    <row r="37" spans="1:35" s="1" customFormat="1" x14ac:dyDescent="0.35">
      <c r="A37" s="3"/>
      <c r="X37" s="20"/>
      <c r="Y37" s="20"/>
      <c r="Z37" s="20"/>
      <c r="AA37" s="20"/>
      <c r="AB37" s="20"/>
      <c r="AC37" s="20"/>
      <c r="AD37" s="20"/>
      <c r="AE37" s="20"/>
      <c r="AF37" s="21"/>
      <c r="AG37" s="21"/>
      <c r="AH37" s="21"/>
      <c r="AI37" s="21"/>
    </row>
    <row r="38" spans="1:35" s="1" customFormat="1" x14ac:dyDescent="0.35">
      <c r="A38" s="3"/>
      <c r="X38" s="20"/>
      <c r="Y38" s="20"/>
      <c r="Z38" s="20"/>
      <c r="AA38" s="20"/>
      <c r="AB38" s="20"/>
      <c r="AC38" s="20"/>
      <c r="AD38" s="20"/>
      <c r="AE38" s="20"/>
      <c r="AF38" s="21"/>
      <c r="AG38" s="21"/>
      <c r="AH38" s="21"/>
      <c r="AI38" s="21"/>
    </row>
    <row r="39" spans="1:35" s="1" customFormat="1" x14ac:dyDescent="0.35">
      <c r="A39" s="3"/>
      <c r="X39" s="20"/>
      <c r="Y39" s="20"/>
      <c r="Z39" s="20"/>
      <c r="AA39" s="20"/>
      <c r="AB39" s="20"/>
      <c r="AC39" s="20"/>
      <c r="AD39" s="20"/>
      <c r="AE39" s="20"/>
      <c r="AF39" s="21"/>
      <c r="AG39" s="21"/>
      <c r="AH39" s="21"/>
      <c r="AI39" s="21"/>
    </row>
    <row r="40" spans="1:35" s="1" customFormat="1" x14ac:dyDescent="0.35">
      <c r="A40" s="3"/>
      <c r="X40" s="20"/>
      <c r="Y40" s="20"/>
      <c r="Z40" s="20"/>
      <c r="AA40" s="20"/>
      <c r="AB40" s="20"/>
      <c r="AC40" s="20"/>
      <c r="AD40" s="20"/>
      <c r="AE40" s="20"/>
      <c r="AF40" s="21"/>
      <c r="AG40" s="21"/>
      <c r="AH40" s="21"/>
      <c r="AI40" s="21"/>
    </row>
    <row r="41" spans="1:35" s="1" customFormat="1" x14ac:dyDescent="0.35">
      <c r="A41" s="3"/>
      <c r="X41" s="20"/>
      <c r="Y41" s="20"/>
      <c r="Z41" s="20"/>
      <c r="AA41" s="20"/>
      <c r="AB41" s="20"/>
      <c r="AC41" s="20"/>
      <c r="AD41" s="20"/>
      <c r="AE41" s="20"/>
      <c r="AF41" s="21"/>
      <c r="AG41" s="21"/>
      <c r="AH41" s="21"/>
      <c r="AI41" s="21"/>
    </row>
    <row r="42" spans="1:35" s="1" customFormat="1" x14ac:dyDescent="0.35">
      <c r="A42" s="3"/>
      <c r="X42" s="20"/>
      <c r="Y42" s="20"/>
      <c r="Z42" s="20"/>
      <c r="AA42" s="20"/>
      <c r="AB42" s="20"/>
      <c r="AC42" s="20"/>
      <c r="AD42" s="20"/>
      <c r="AE42" s="20"/>
      <c r="AF42" s="21"/>
      <c r="AG42" s="21"/>
      <c r="AH42" s="21"/>
      <c r="AI42" s="21"/>
    </row>
    <row r="43" spans="1:35" s="1" customFormat="1" x14ac:dyDescent="0.35">
      <c r="A43" s="3"/>
      <c r="X43" s="20"/>
      <c r="Y43" s="20"/>
      <c r="Z43" s="20"/>
      <c r="AA43" s="20"/>
      <c r="AB43" s="20"/>
      <c r="AC43" s="20"/>
      <c r="AD43" s="20"/>
      <c r="AE43" s="20"/>
      <c r="AF43" s="21"/>
      <c r="AG43" s="21"/>
      <c r="AH43" s="21"/>
      <c r="AI43" s="21"/>
    </row>
    <row r="44" spans="1:35" s="1" customFormat="1" x14ac:dyDescent="0.35">
      <c r="A44" s="3"/>
      <c r="X44" s="20"/>
      <c r="Y44" s="20"/>
      <c r="Z44" s="20"/>
      <c r="AA44" s="20"/>
      <c r="AB44" s="20"/>
      <c r="AC44" s="20"/>
      <c r="AD44" s="20"/>
      <c r="AE44" s="20"/>
      <c r="AF44" s="21"/>
      <c r="AG44" s="21"/>
      <c r="AH44" s="21"/>
      <c r="AI44" s="21"/>
    </row>
    <row r="45" spans="1:35" s="1" customFormat="1" x14ac:dyDescent="0.35">
      <c r="A45" s="3"/>
      <c r="X45" s="20"/>
      <c r="Y45" s="20"/>
      <c r="Z45" s="20"/>
      <c r="AA45" s="20"/>
      <c r="AB45" s="20"/>
      <c r="AC45" s="20"/>
      <c r="AD45" s="20"/>
      <c r="AE45" s="20"/>
      <c r="AF45" s="21"/>
      <c r="AG45" s="21"/>
      <c r="AH45" s="21"/>
      <c r="AI45" s="21"/>
    </row>
    <row r="46" spans="1:35" s="1" customFormat="1" x14ac:dyDescent="0.35">
      <c r="A46" s="3"/>
      <c r="X46" s="20"/>
      <c r="Y46" s="20"/>
      <c r="Z46" s="20"/>
      <c r="AA46" s="20"/>
      <c r="AB46" s="20"/>
      <c r="AC46" s="20"/>
      <c r="AD46" s="20"/>
      <c r="AE46" s="20"/>
      <c r="AF46" s="21"/>
      <c r="AG46" s="21"/>
      <c r="AH46" s="21"/>
      <c r="AI46" s="21"/>
    </row>
    <row r="47" spans="1:35" s="1" customFormat="1" x14ac:dyDescent="0.35">
      <c r="A47" s="3"/>
      <c r="X47" s="20"/>
      <c r="Y47" s="20"/>
      <c r="Z47" s="20"/>
      <c r="AA47" s="20"/>
      <c r="AB47" s="20"/>
      <c r="AC47" s="20"/>
      <c r="AD47" s="20"/>
      <c r="AE47" s="20"/>
      <c r="AF47" s="21"/>
      <c r="AG47" s="21"/>
      <c r="AH47" s="21"/>
      <c r="AI47" s="21"/>
    </row>
    <row r="48" spans="1:35" s="1" customFormat="1" x14ac:dyDescent="0.35">
      <c r="A48" s="3"/>
      <c r="X48" s="20"/>
      <c r="Y48" s="20"/>
      <c r="Z48" s="20"/>
      <c r="AA48" s="20"/>
      <c r="AB48" s="20"/>
      <c r="AC48" s="20"/>
      <c r="AD48" s="20"/>
      <c r="AE48" s="20"/>
      <c r="AF48" s="21"/>
      <c r="AG48" s="21"/>
      <c r="AH48" s="21"/>
      <c r="AI48" s="21"/>
    </row>
    <row r="49" spans="1:35" s="1" customFormat="1" x14ac:dyDescent="0.35">
      <c r="A49" s="3"/>
      <c r="X49" s="20"/>
      <c r="Y49" s="20"/>
      <c r="Z49" s="20"/>
      <c r="AA49" s="20"/>
      <c r="AB49" s="20"/>
      <c r="AC49" s="20"/>
      <c r="AD49" s="20"/>
      <c r="AE49" s="20"/>
      <c r="AF49" s="21"/>
      <c r="AG49" s="21"/>
      <c r="AH49" s="21"/>
      <c r="AI49" s="21"/>
    </row>
    <row r="50" spans="1:35" s="1" customFormat="1" x14ac:dyDescent="0.35">
      <c r="A50" s="3"/>
      <c r="X50" s="20"/>
      <c r="Y50" s="20"/>
      <c r="Z50" s="20"/>
      <c r="AA50" s="20"/>
      <c r="AB50" s="20"/>
      <c r="AC50" s="20"/>
      <c r="AD50" s="20"/>
      <c r="AE50" s="20"/>
      <c r="AF50" s="21"/>
      <c r="AG50" s="21"/>
      <c r="AH50" s="21"/>
      <c r="AI50" s="21"/>
    </row>
    <row r="51" spans="1:35" s="1" customFormat="1" x14ac:dyDescent="0.35">
      <c r="A51" s="3"/>
      <c r="X51" s="20"/>
      <c r="Y51" s="20"/>
      <c r="Z51" s="20"/>
      <c r="AA51" s="20"/>
      <c r="AB51" s="20"/>
      <c r="AC51" s="20"/>
      <c r="AD51" s="20"/>
      <c r="AE51" s="20"/>
      <c r="AF51" s="21"/>
      <c r="AG51" s="21"/>
      <c r="AH51" s="21"/>
      <c r="AI51" s="21"/>
    </row>
    <row r="52" spans="1:35" s="1" customFormat="1" x14ac:dyDescent="0.35">
      <c r="A52" s="3"/>
      <c r="X52" s="20"/>
      <c r="Y52" s="20"/>
      <c r="Z52" s="20"/>
      <c r="AA52" s="20"/>
      <c r="AB52" s="20"/>
      <c r="AC52" s="20"/>
      <c r="AD52" s="20"/>
      <c r="AE52" s="20"/>
      <c r="AF52" s="21"/>
      <c r="AG52" s="21"/>
      <c r="AH52" s="21"/>
      <c r="AI52" s="21"/>
    </row>
    <row r="53" spans="1:35" s="1" customFormat="1" x14ac:dyDescent="0.35">
      <c r="A53" s="3"/>
      <c r="X53" s="20"/>
      <c r="Y53" s="20"/>
      <c r="Z53" s="20"/>
      <c r="AA53" s="20"/>
      <c r="AB53" s="20"/>
      <c r="AC53" s="20"/>
      <c r="AD53" s="20"/>
      <c r="AE53" s="20"/>
      <c r="AF53" s="21"/>
      <c r="AG53" s="21"/>
      <c r="AH53" s="21"/>
      <c r="AI53" s="21"/>
    </row>
    <row r="54" spans="1:35" s="1" customFormat="1" x14ac:dyDescent="0.35">
      <c r="A54" s="3"/>
      <c r="X54" s="20"/>
      <c r="Y54" s="20"/>
      <c r="Z54" s="20"/>
      <c r="AA54" s="20"/>
      <c r="AB54" s="20"/>
      <c r="AC54" s="20"/>
      <c r="AD54" s="20"/>
      <c r="AE54" s="20"/>
      <c r="AF54" s="21"/>
      <c r="AG54" s="21"/>
      <c r="AH54" s="21"/>
      <c r="AI54" s="21"/>
    </row>
    <row r="55" spans="1:35" s="1" customFormat="1" x14ac:dyDescent="0.35">
      <c r="A55" s="3"/>
      <c r="X55" s="20"/>
      <c r="Y55" s="20"/>
      <c r="Z55" s="20"/>
      <c r="AA55" s="20"/>
      <c r="AB55" s="20"/>
      <c r="AC55" s="20"/>
      <c r="AD55" s="20"/>
      <c r="AE55" s="20"/>
      <c r="AF55" s="21"/>
      <c r="AG55" s="21"/>
      <c r="AH55" s="21"/>
      <c r="AI55" s="21"/>
    </row>
    <row r="56" spans="1:35" s="1" customFormat="1" x14ac:dyDescent="0.35">
      <c r="A56" s="3"/>
      <c r="X56" s="20"/>
      <c r="Y56" s="20"/>
      <c r="Z56" s="20"/>
      <c r="AA56" s="20"/>
      <c r="AB56" s="20"/>
      <c r="AC56" s="20"/>
      <c r="AD56" s="20"/>
      <c r="AE56" s="20"/>
      <c r="AF56" s="21"/>
      <c r="AG56" s="21"/>
      <c r="AH56" s="21"/>
      <c r="AI56" s="21"/>
    </row>
    <row r="57" spans="1:35" s="1" customFormat="1" x14ac:dyDescent="0.35">
      <c r="A57" s="3"/>
      <c r="X57" s="20"/>
      <c r="Y57" s="20"/>
      <c r="Z57" s="20"/>
      <c r="AA57" s="20"/>
      <c r="AB57" s="20"/>
      <c r="AC57" s="20"/>
      <c r="AD57" s="20"/>
      <c r="AE57" s="20"/>
      <c r="AF57" s="21"/>
      <c r="AG57" s="21"/>
      <c r="AH57" s="21"/>
      <c r="AI57" s="21"/>
    </row>
    <row r="58" spans="1:35" s="1" customFormat="1" x14ac:dyDescent="0.35">
      <c r="A58" s="3"/>
      <c r="X58" s="20"/>
      <c r="Y58" s="20"/>
      <c r="Z58" s="20"/>
      <c r="AA58" s="20"/>
      <c r="AB58" s="20"/>
      <c r="AC58" s="20"/>
      <c r="AD58" s="20"/>
      <c r="AE58" s="20"/>
      <c r="AF58" s="21"/>
      <c r="AG58" s="21"/>
      <c r="AH58" s="21"/>
      <c r="AI58" s="21"/>
    </row>
    <row r="59" spans="1:35" s="1" customFormat="1" x14ac:dyDescent="0.35">
      <c r="A59" s="3"/>
      <c r="X59" s="20"/>
      <c r="Y59" s="20"/>
      <c r="Z59" s="20"/>
      <c r="AA59" s="20"/>
      <c r="AB59" s="20"/>
      <c r="AC59" s="20"/>
      <c r="AD59" s="20"/>
      <c r="AE59" s="20"/>
      <c r="AF59" s="21"/>
      <c r="AG59" s="21"/>
      <c r="AH59" s="21"/>
      <c r="AI59" s="21"/>
    </row>
    <row r="60" spans="1:35" s="1" customFormat="1" x14ac:dyDescent="0.35">
      <c r="A60" s="3"/>
      <c r="X60" s="20"/>
      <c r="Y60" s="20"/>
      <c r="Z60" s="20"/>
      <c r="AA60" s="20"/>
      <c r="AB60" s="20"/>
      <c r="AC60" s="20"/>
      <c r="AD60" s="20"/>
      <c r="AE60" s="20"/>
      <c r="AF60" s="21"/>
      <c r="AG60" s="21"/>
      <c r="AH60" s="21"/>
      <c r="AI60" s="21"/>
    </row>
    <row r="61" spans="1:35" s="1" customFormat="1" x14ac:dyDescent="0.35">
      <c r="A61" s="3"/>
      <c r="X61" s="20"/>
      <c r="Y61" s="20"/>
      <c r="Z61" s="20"/>
      <c r="AA61" s="20"/>
      <c r="AB61" s="20"/>
      <c r="AC61" s="20"/>
      <c r="AD61" s="20"/>
      <c r="AE61" s="20"/>
      <c r="AF61" s="21"/>
      <c r="AG61" s="21"/>
      <c r="AH61" s="21"/>
      <c r="AI61" s="21"/>
    </row>
    <row r="62" spans="1:35" s="1" customFormat="1" x14ac:dyDescent="0.35">
      <c r="A62" s="3"/>
      <c r="X62" s="20"/>
      <c r="Y62" s="20"/>
      <c r="Z62" s="20"/>
      <c r="AA62" s="20"/>
      <c r="AB62" s="20"/>
      <c r="AC62" s="20"/>
      <c r="AD62" s="20"/>
      <c r="AE62" s="20"/>
      <c r="AF62" s="21"/>
      <c r="AG62" s="21"/>
      <c r="AH62" s="21"/>
      <c r="AI62" s="21"/>
    </row>
    <row r="63" spans="1:35" s="1" customFormat="1" x14ac:dyDescent="0.35">
      <c r="A63" s="3"/>
      <c r="X63" s="20"/>
      <c r="Y63" s="20"/>
      <c r="Z63" s="20"/>
      <c r="AA63" s="20"/>
      <c r="AB63" s="20"/>
      <c r="AC63" s="20"/>
      <c r="AD63" s="20"/>
      <c r="AE63" s="20"/>
      <c r="AF63" s="21"/>
      <c r="AG63" s="21"/>
      <c r="AH63" s="21"/>
      <c r="AI63" s="21"/>
    </row>
    <row r="64" spans="1:35" s="1" customFormat="1" x14ac:dyDescent="0.35">
      <c r="A64" s="3"/>
      <c r="X64" s="20"/>
      <c r="Y64" s="20"/>
      <c r="Z64" s="20"/>
      <c r="AA64" s="20"/>
      <c r="AB64" s="20"/>
      <c r="AC64" s="20"/>
      <c r="AD64" s="20"/>
      <c r="AE64" s="20"/>
      <c r="AF64" s="21"/>
      <c r="AG64" s="21"/>
      <c r="AH64" s="21"/>
      <c r="AI64" s="21"/>
    </row>
    <row r="65" spans="1:35" s="1" customFormat="1" x14ac:dyDescent="0.35">
      <c r="A65" s="3"/>
      <c r="X65" s="20"/>
      <c r="Y65" s="20"/>
      <c r="Z65" s="20"/>
      <c r="AA65" s="20"/>
      <c r="AB65" s="20"/>
      <c r="AC65" s="20"/>
      <c r="AD65" s="20"/>
      <c r="AE65" s="20"/>
      <c r="AF65" s="21"/>
      <c r="AG65" s="21"/>
      <c r="AH65" s="21"/>
      <c r="AI65" s="21"/>
    </row>
    <row r="66" spans="1:35" s="1" customFormat="1" x14ac:dyDescent="0.35">
      <c r="A66" s="3"/>
      <c r="X66" s="20"/>
      <c r="Y66" s="20"/>
      <c r="Z66" s="20"/>
      <c r="AA66" s="20"/>
      <c r="AB66" s="20"/>
      <c r="AC66" s="20"/>
      <c r="AD66" s="20"/>
      <c r="AE66" s="20"/>
      <c r="AF66" s="21"/>
      <c r="AG66" s="21"/>
      <c r="AH66" s="21"/>
      <c r="AI66" s="21"/>
    </row>
    <row r="67" spans="1:35" s="1" customFormat="1" x14ac:dyDescent="0.35">
      <c r="A67" s="3"/>
      <c r="X67" s="20"/>
      <c r="Y67" s="20"/>
      <c r="Z67" s="20"/>
      <c r="AA67" s="20"/>
      <c r="AB67" s="20"/>
      <c r="AC67" s="20"/>
      <c r="AD67" s="20"/>
      <c r="AE67" s="20"/>
      <c r="AF67" s="21"/>
      <c r="AG67" s="21"/>
      <c r="AH67" s="21"/>
      <c r="AI67" s="21"/>
    </row>
    <row r="68" spans="1:35" s="1" customFormat="1" x14ac:dyDescent="0.35">
      <c r="A68" s="3"/>
      <c r="X68" s="20"/>
      <c r="Y68" s="20"/>
      <c r="Z68" s="20"/>
      <c r="AA68" s="20"/>
      <c r="AB68" s="20"/>
      <c r="AC68" s="20"/>
      <c r="AD68" s="20"/>
      <c r="AE68" s="20"/>
      <c r="AF68" s="21"/>
      <c r="AG68" s="21"/>
      <c r="AH68" s="21"/>
      <c r="AI68" s="21"/>
    </row>
    <row r="69" spans="1:35" s="1" customFormat="1" x14ac:dyDescent="0.35">
      <c r="A69" s="3"/>
      <c r="X69" s="20"/>
      <c r="Y69" s="20"/>
      <c r="Z69" s="20"/>
      <c r="AA69" s="20"/>
      <c r="AB69" s="20"/>
      <c r="AC69" s="20"/>
      <c r="AD69" s="20"/>
      <c r="AE69" s="20"/>
      <c r="AF69" s="21"/>
      <c r="AG69" s="21"/>
      <c r="AH69" s="21"/>
      <c r="AI69" s="21"/>
    </row>
    <row r="70" spans="1:35" s="1" customFormat="1" x14ac:dyDescent="0.35">
      <c r="A70" s="3"/>
      <c r="X70" s="20"/>
      <c r="Y70" s="20"/>
      <c r="Z70" s="20"/>
      <c r="AA70" s="20"/>
      <c r="AB70" s="20"/>
      <c r="AC70" s="20"/>
      <c r="AD70" s="20"/>
      <c r="AE70" s="20"/>
      <c r="AF70" s="21"/>
      <c r="AG70" s="21"/>
      <c r="AH70" s="21"/>
      <c r="AI70" s="21"/>
    </row>
    <row r="71" spans="1:35" s="1" customFormat="1" x14ac:dyDescent="0.35">
      <c r="A71" s="3"/>
      <c r="X71" s="20"/>
      <c r="Y71" s="20"/>
      <c r="Z71" s="20"/>
      <c r="AA71" s="20"/>
      <c r="AB71" s="20"/>
      <c r="AC71" s="20"/>
      <c r="AD71" s="20"/>
      <c r="AE71" s="20"/>
      <c r="AF71" s="21"/>
      <c r="AG71" s="21"/>
      <c r="AH71" s="21"/>
      <c r="AI71" s="21"/>
    </row>
    <row r="72" spans="1:35" s="1" customFormat="1" x14ac:dyDescent="0.35">
      <c r="A72" s="3"/>
      <c r="X72" s="20"/>
      <c r="Y72" s="20"/>
      <c r="Z72" s="20"/>
      <c r="AA72" s="20"/>
      <c r="AB72" s="20"/>
      <c r="AC72" s="20"/>
      <c r="AD72" s="20"/>
      <c r="AE72" s="20"/>
      <c r="AF72" s="21"/>
      <c r="AG72" s="21"/>
      <c r="AH72" s="21"/>
      <c r="AI72" s="21"/>
    </row>
    <row r="73" spans="1:35" s="1" customFormat="1" x14ac:dyDescent="0.35">
      <c r="A73" s="3"/>
      <c r="X73" s="20"/>
      <c r="Y73" s="20"/>
      <c r="Z73" s="20"/>
      <c r="AA73" s="20"/>
      <c r="AB73" s="20"/>
      <c r="AC73" s="20"/>
      <c r="AD73" s="20"/>
      <c r="AE73" s="20"/>
      <c r="AF73" s="21"/>
      <c r="AG73" s="21"/>
      <c r="AH73" s="21"/>
      <c r="AI73" s="21"/>
    </row>
    <row r="74" spans="1:35" s="1" customFormat="1" x14ac:dyDescent="0.35">
      <c r="A74" s="3"/>
      <c r="X74" s="20"/>
      <c r="Y74" s="20"/>
      <c r="Z74" s="20"/>
      <c r="AA74" s="20"/>
      <c r="AB74" s="20"/>
      <c r="AC74" s="20"/>
      <c r="AD74" s="20"/>
      <c r="AE74" s="20"/>
      <c r="AF74" s="21"/>
      <c r="AG74" s="21"/>
      <c r="AH74" s="21"/>
      <c r="AI74" s="21"/>
    </row>
    <row r="75" spans="1:35" s="1" customFormat="1" x14ac:dyDescent="0.35">
      <c r="A75" s="3"/>
      <c r="X75" s="20"/>
      <c r="Y75" s="20"/>
      <c r="Z75" s="20"/>
      <c r="AA75" s="20"/>
      <c r="AB75" s="20"/>
      <c r="AC75" s="20"/>
      <c r="AD75" s="20"/>
      <c r="AE75" s="20"/>
      <c r="AF75" s="21"/>
      <c r="AG75" s="21"/>
      <c r="AH75" s="21"/>
      <c r="AI75" s="21"/>
    </row>
    <row r="76" spans="1:35" s="1" customFormat="1" x14ac:dyDescent="0.35">
      <c r="A76" s="3"/>
      <c r="X76" s="20"/>
      <c r="Y76" s="20"/>
      <c r="Z76" s="20"/>
      <c r="AA76" s="20"/>
      <c r="AB76" s="20"/>
      <c r="AC76" s="20"/>
      <c r="AD76" s="20"/>
      <c r="AE76" s="20"/>
      <c r="AF76" s="21"/>
      <c r="AG76" s="21"/>
      <c r="AH76" s="21"/>
      <c r="AI76" s="21"/>
    </row>
    <row r="77" spans="1:35" s="1" customFormat="1" x14ac:dyDescent="0.35">
      <c r="A77" s="3"/>
      <c r="X77" s="20"/>
      <c r="Y77" s="20"/>
      <c r="Z77" s="20"/>
      <c r="AA77" s="20"/>
      <c r="AB77" s="20"/>
      <c r="AC77" s="20"/>
      <c r="AD77" s="20"/>
      <c r="AE77" s="20"/>
      <c r="AF77" s="21"/>
      <c r="AG77" s="21"/>
      <c r="AH77" s="21"/>
      <c r="AI77" s="21"/>
    </row>
    <row r="78" spans="1:35" s="1" customFormat="1" x14ac:dyDescent="0.35">
      <c r="A78" s="3"/>
      <c r="X78" s="20"/>
      <c r="Y78" s="20"/>
      <c r="Z78" s="20"/>
      <c r="AA78" s="20"/>
      <c r="AB78" s="20"/>
      <c r="AC78" s="20"/>
      <c r="AD78" s="20"/>
      <c r="AE78" s="20"/>
      <c r="AF78" s="21"/>
      <c r="AG78" s="21"/>
      <c r="AH78" s="21"/>
      <c r="AI78" s="21"/>
    </row>
    <row r="79" spans="1:35" s="1" customFormat="1" x14ac:dyDescent="0.35">
      <c r="A79" s="3"/>
      <c r="X79" s="20"/>
      <c r="Y79" s="20"/>
      <c r="Z79" s="20"/>
      <c r="AA79" s="20"/>
      <c r="AB79" s="20"/>
      <c r="AC79" s="20"/>
      <c r="AD79" s="20"/>
      <c r="AE79" s="20"/>
      <c r="AF79" s="21"/>
      <c r="AG79" s="21"/>
      <c r="AH79" s="21"/>
      <c r="AI79" s="21"/>
    </row>
    <row r="80" spans="1:35" s="1" customFormat="1" x14ac:dyDescent="0.35">
      <c r="A80" s="3"/>
      <c r="X80" s="20"/>
      <c r="Y80" s="20"/>
      <c r="Z80" s="20"/>
      <c r="AA80" s="20"/>
      <c r="AB80" s="20"/>
      <c r="AC80" s="20"/>
      <c r="AD80" s="20"/>
      <c r="AE80" s="20"/>
      <c r="AF80" s="21"/>
      <c r="AG80" s="21"/>
      <c r="AH80" s="21"/>
      <c r="AI80" s="21"/>
    </row>
    <row r="81" spans="1:35" s="1" customFormat="1" x14ac:dyDescent="0.35">
      <c r="A81" s="3"/>
      <c r="X81" s="20"/>
      <c r="Y81" s="20"/>
      <c r="Z81" s="20"/>
      <c r="AA81" s="20"/>
      <c r="AB81" s="20"/>
      <c r="AC81" s="20"/>
      <c r="AD81" s="20"/>
      <c r="AE81" s="20"/>
      <c r="AF81" s="21"/>
      <c r="AG81" s="21"/>
      <c r="AH81" s="21"/>
      <c r="AI81" s="21"/>
    </row>
    <row r="82" spans="1:35" s="1" customFormat="1" x14ac:dyDescent="0.35">
      <c r="A82" s="3"/>
      <c r="X82" s="20"/>
      <c r="Y82" s="20"/>
      <c r="Z82" s="20"/>
      <c r="AA82" s="20"/>
      <c r="AB82" s="20"/>
      <c r="AC82" s="20"/>
      <c r="AD82" s="20"/>
      <c r="AE82" s="20"/>
      <c r="AF82" s="21"/>
      <c r="AG82" s="21"/>
      <c r="AH82" s="21"/>
      <c r="AI82" s="21"/>
    </row>
    <row r="83" spans="1:35" s="1" customFormat="1" x14ac:dyDescent="0.35">
      <c r="A83" s="3"/>
      <c r="X83" s="20"/>
      <c r="Y83" s="20"/>
      <c r="Z83" s="20"/>
      <c r="AA83" s="20"/>
      <c r="AB83" s="20"/>
      <c r="AC83" s="20"/>
      <c r="AD83" s="20"/>
      <c r="AE83" s="20"/>
      <c r="AF83" s="21"/>
      <c r="AG83" s="21"/>
      <c r="AH83" s="21"/>
      <c r="AI83" s="21"/>
    </row>
    <row r="84" spans="1:35" s="1" customFormat="1" x14ac:dyDescent="0.35">
      <c r="A84" s="3"/>
      <c r="X84" s="20"/>
      <c r="Y84" s="20"/>
      <c r="Z84" s="20"/>
      <c r="AA84" s="20"/>
      <c r="AB84" s="20"/>
      <c r="AC84" s="20"/>
      <c r="AD84" s="20"/>
      <c r="AE84" s="20"/>
      <c r="AF84" s="21"/>
      <c r="AG84" s="21"/>
      <c r="AH84" s="21"/>
      <c r="AI84" s="21"/>
    </row>
    <row r="85" spans="1:35" s="1" customFormat="1" x14ac:dyDescent="0.35">
      <c r="A85" s="3"/>
      <c r="X85" s="20"/>
      <c r="Y85" s="20"/>
      <c r="Z85" s="20"/>
      <c r="AA85" s="20"/>
      <c r="AB85" s="20"/>
      <c r="AC85" s="20"/>
      <c r="AD85" s="20"/>
      <c r="AE85" s="20"/>
      <c r="AF85" s="21"/>
      <c r="AG85" s="21"/>
      <c r="AH85" s="21"/>
      <c r="AI85" s="21"/>
    </row>
    <row r="86" spans="1:35" s="1" customFormat="1" x14ac:dyDescent="0.35">
      <c r="A86" s="3"/>
      <c r="X86" s="20"/>
      <c r="Y86" s="20"/>
      <c r="Z86" s="20"/>
      <c r="AA86" s="20"/>
      <c r="AB86" s="20"/>
      <c r="AC86" s="20"/>
      <c r="AD86" s="20"/>
      <c r="AE86" s="20"/>
      <c r="AF86" s="21"/>
      <c r="AG86" s="21"/>
      <c r="AH86" s="21"/>
      <c r="AI86" s="21"/>
    </row>
    <row r="87" spans="1:35" s="1" customFormat="1" x14ac:dyDescent="0.35">
      <c r="A87" s="3"/>
      <c r="X87" s="20"/>
      <c r="Y87" s="20"/>
      <c r="Z87" s="20"/>
      <c r="AA87" s="20"/>
      <c r="AB87" s="20"/>
      <c r="AC87" s="20"/>
      <c r="AD87" s="20"/>
      <c r="AE87" s="20"/>
      <c r="AF87" s="21"/>
      <c r="AG87" s="21"/>
      <c r="AH87" s="21"/>
      <c r="AI87" s="21"/>
    </row>
    <row r="88" spans="1:35" s="1" customFormat="1" x14ac:dyDescent="0.35">
      <c r="A88" s="3"/>
      <c r="X88" s="20"/>
      <c r="Y88" s="20"/>
      <c r="Z88" s="20"/>
      <c r="AA88" s="20"/>
      <c r="AB88" s="20"/>
      <c r="AC88" s="20"/>
      <c r="AD88" s="20"/>
      <c r="AE88" s="20"/>
      <c r="AF88" s="21"/>
      <c r="AG88" s="21"/>
      <c r="AH88" s="21"/>
      <c r="AI88" s="21"/>
    </row>
    <row r="89" spans="1:35" s="1" customFormat="1" x14ac:dyDescent="0.35">
      <c r="A89" s="3"/>
      <c r="X89" s="20"/>
      <c r="Y89" s="20"/>
      <c r="Z89" s="20"/>
      <c r="AA89" s="20"/>
      <c r="AB89" s="20"/>
      <c r="AC89" s="20"/>
      <c r="AD89" s="20"/>
      <c r="AE89" s="20"/>
      <c r="AF89" s="21"/>
      <c r="AG89" s="21"/>
      <c r="AH89" s="21"/>
      <c r="AI89" s="21"/>
    </row>
    <row r="90" spans="1:35" s="1" customFormat="1" x14ac:dyDescent="0.35">
      <c r="A90" s="3"/>
      <c r="X90" s="20"/>
      <c r="Y90" s="20"/>
      <c r="Z90" s="20"/>
      <c r="AA90" s="20"/>
      <c r="AB90" s="20"/>
      <c r="AC90" s="20"/>
      <c r="AD90" s="20"/>
      <c r="AE90" s="20"/>
      <c r="AF90" s="21"/>
      <c r="AG90" s="21"/>
      <c r="AH90" s="21"/>
      <c r="AI90" s="21"/>
    </row>
    <row r="91" spans="1:35" s="1" customFormat="1" x14ac:dyDescent="0.35">
      <c r="A91" s="3"/>
      <c r="X91" s="20"/>
      <c r="Y91" s="20"/>
      <c r="Z91" s="20"/>
      <c r="AA91" s="20"/>
      <c r="AB91" s="20"/>
      <c r="AC91" s="20"/>
      <c r="AD91" s="20"/>
      <c r="AE91" s="20"/>
      <c r="AF91" s="21"/>
      <c r="AG91" s="21"/>
      <c r="AH91" s="21"/>
      <c r="AI91" s="21"/>
    </row>
    <row r="92" spans="1:35" s="1" customFormat="1" x14ac:dyDescent="0.35">
      <c r="A92" s="3"/>
      <c r="X92" s="20"/>
      <c r="Y92" s="20"/>
      <c r="Z92" s="20"/>
      <c r="AA92" s="20"/>
      <c r="AB92" s="20"/>
      <c r="AC92" s="20"/>
      <c r="AD92" s="20"/>
      <c r="AE92" s="20"/>
      <c r="AF92" s="21"/>
      <c r="AG92" s="21"/>
      <c r="AH92" s="21"/>
      <c r="AI92" s="21"/>
    </row>
    <row r="93" spans="1:35" s="1" customFormat="1" x14ac:dyDescent="0.35">
      <c r="A93" s="3"/>
      <c r="X93" s="20"/>
      <c r="Y93" s="20"/>
      <c r="Z93" s="20"/>
      <c r="AA93" s="20"/>
      <c r="AB93" s="20"/>
      <c r="AC93" s="20"/>
      <c r="AD93" s="20"/>
      <c r="AE93" s="20"/>
      <c r="AF93" s="21"/>
      <c r="AG93" s="21"/>
      <c r="AH93" s="21"/>
      <c r="AI93" s="21"/>
    </row>
    <row r="94" spans="1:35" s="1" customFormat="1" x14ac:dyDescent="0.35">
      <c r="A94" s="3"/>
      <c r="X94" s="20"/>
      <c r="Y94" s="20"/>
      <c r="Z94" s="20"/>
      <c r="AA94" s="20"/>
      <c r="AB94" s="20"/>
      <c r="AC94" s="20"/>
      <c r="AD94" s="20"/>
      <c r="AE94" s="20"/>
      <c r="AF94" s="21"/>
      <c r="AG94" s="21"/>
      <c r="AH94" s="21"/>
      <c r="AI94" s="21"/>
    </row>
    <row r="95" spans="1:35" s="1" customFormat="1" x14ac:dyDescent="0.35">
      <c r="A95" s="3"/>
      <c r="X95" s="20"/>
      <c r="Y95" s="20"/>
      <c r="Z95" s="20"/>
      <c r="AA95" s="20"/>
      <c r="AB95" s="20"/>
      <c r="AC95" s="20"/>
      <c r="AD95" s="20"/>
      <c r="AE95" s="20"/>
      <c r="AF95" s="21"/>
      <c r="AG95" s="21"/>
      <c r="AH95" s="21"/>
      <c r="AI95" s="21"/>
    </row>
    <row r="96" spans="1:35" s="1" customFormat="1" x14ac:dyDescent="0.35">
      <c r="A96" s="3"/>
      <c r="X96" s="20"/>
      <c r="Y96" s="20"/>
      <c r="Z96" s="20"/>
      <c r="AA96" s="20"/>
      <c r="AB96" s="20"/>
      <c r="AC96" s="20"/>
      <c r="AD96" s="20"/>
      <c r="AE96" s="20"/>
      <c r="AF96" s="21"/>
      <c r="AG96" s="21"/>
      <c r="AH96" s="21"/>
      <c r="AI96" s="21"/>
    </row>
    <row r="97" spans="1:35" s="1" customFormat="1" x14ac:dyDescent="0.35">
      <c r="A97" s="3"/>
      <c r="X97" s="20"/>
      <c r="Y97" s="20"/>
      <c r="Z97" s="20"/>
      <c r="AA97" s="20"/>
      <c r="AB97" s="20"/>
      <c r="AC97" s="20"/>
      <c r="AD97" s="20"/>
      <c r="AE97" s="20"/>
      <c r="AF97" s="21"/>
      <c r="AG97" s="21"/>
      <c r="AH97" s="21"/>
      <c r="AI97" s="21"/>
    </row>
    <row r="98" spans="1:35" s="1" customFormat="1" x14ac:dyDescent="0.35">
      <c r="A98" s="3"/>
      <c r="X98" s="20"/>
      <c r="Y98" s="20"/>
      <c r="Z98" s="20"/>
      <c r="AA98" s="20"/>
      <c r="AB98" s="20"/>
      <c r="AC98" s="20"/>
      <c r="AD98" s="20"/>
      <c r="AE98" s="20"/>
      <c r="AF98" s="21"/>
      <c r="AG98" s="21"/>
      <c r="AH98" s="21"/>
      <c r="AI98" s="21"/>
    </row>
    <row r="99" spans="1:35" s="1" customFormat="1" x14ac:dyDescent="0.35">
      <c r="A99" s="3"/>
      <c r="X99" s="20"/>
      <c r="Y99" s="20"/>
      <c r="Z99" s="20"/>
      <c r="AA99" s="20"/>
      <c r="AB99" s="20"/>
      <c r="AC99" s="20"/>
      <c r="AD99" s="20"/>
      <c r="AE99" s="20"/>
      <c r="AF99" s="21"/>
      <c r="AG99" s="21"/>
      <c r="AH99" s="21"/>
      <c r="AI99" s="21"/>
    </row>
    <row r="100" spans="1:35" s="1" customFormat="1" x14ac:dyDescent="0.35">
      <c r="A100" s="3"/>
      <c r="X100" s="20"/>
      <c r="Y100" s="20"/>
      <c r="Z100" s="20"/>
      <c r="AA100" s="20"/>
      <c r="AB100" s="20"/>
      <c r="AC100" s="20"/>
      <c r="AD100" s="20"/>
      <c r="AE100" s="20"/>
      <c r="AF100" s="21"/>
      <c r="AG100" s="21"/>
      <c r="AH100" s="21"/>
      <c r="AI100" s="21"/>
    </row>
    <row r="101" spans="1:35" s="1" customFormat="1" x14ac:dyDescent="0.35">
      <c r="A101" s="3"/>
      <c r="X101" s="20"/>
      <c r="Y101" s="20"/>
      <c r="Z101" s="20"/>
      <c r="AA101" s="20"/>
      <c r="AB101" s="20"/>
      <c r="AC101" s="20"/>
      <c r="AD101" s="20"/>
      <c r="AE101" s="20"/>
      <c r="AF101" s="21"/>
      <c r="AG101" s="21"/>
      <c r="AH101" s="21"/>
      <c r="AI101" s="21"/>
    </row>
    <row r="102" spans="1:35" s="1" customFormat="1" x14ac:dyDescent="0.35">
      <c r="A102" s="3"/>
      <c r="X102" s="20"/>
      <c r="Y102" s="20"/>
      <c r="Z102" s="20"/>
      <c r="AA102" s="20"/>
      <c r="AB102" s="20"/>
      <c r="AC102" s="20"/>
      <c r="AD102" s="20"/>
      <c r="AE102" s="20"/>
      <c r="AF102" s="21"/>
      <c r="AG102" s="21"/>
      <c r="AH102" s="21"/>
      <c r="AI102" s="21"/>
    </row>
    <row r="103" spans="1:35" s="1" customFormat="1" x14ac:dyDescent="0.35">
      <c r="A103" s="3"/>
      <c r="X103" s="20"/>
      <c r="Y103" s="20"/>
      <c r="Z103" s="20"/>
      <c r="AA103" s="20"/>
      <c r="AB103" s="20"/>
      <c r="AC103" s="20"/>
      <c r="AD103" s="20"/>
      <c r="AE103" s="20"/>
      <c r="AF103" s="21"/>
      <c r="AG103" s="21"/>
      <c r="AH103" s="21"/>
      <c r="AI103" s="21"/>
    </row>
    <row r="104" spans="1:35" s="1" customFormat="1" x14ac:dyDescent="0.35">
      <c r="A104" s="3"/>
      <c r="X104" s="20"/>
      <c r="Y104" s="20"/>
      <c r="Z104" s="20"/>
      <c r="AA104" s="20"/>
      <c r="AB104" s="20"/>
      <c r="AC104" s="20"/>
      <c r="AD104" s="20"/>
      <c r="AE104" s="20"/>
      <c r="AF104" s="21"/>
      <c r="AG104" s="21"/>
      <c r="AH104" s="21"/>
      <c r="AI104" s="21"/>
    </row>
    <row r="105" spans="1:35" s="1" customFormat="1" x14ac:dyDescent="0.35">
      <c r="A105" s="3"/>
      <c r="X105" s="20"/>
      <c r="Y105" s="20"/>
      <c r="Z105" s="20"/>
      <c r="AA105" s="20"/>
      <c r="AB105" s="20"/>
      <c r="AC105" s="20"/>
      <c r="AD105" s="20"/>
      <c r="AE105" s="20"/>
      <c r="AF105" s="21"/>
      <c r="AG105" s="21"/>
      <c r="AH105" s="21"/>
      <c r="AI105" s="21"/>
    </row>
    <row r="106" spans="1:35" s="1" customFormat="1" x14ac:dyDescent="0.35">
      <c r="A106" s="3"/>
      <c r="X106" s="20"/>
      <c r="Y106" s="20"/>
      <c r="Z106" s="20"/>
      <c r="AA106" s="20"/>
      <c r="AB106" s="20"/>
      <c r="AC106" s="20"/>
      <c r="AD106" s="20"/>
      <c r="AE106" s="20"/>
      <c r="AF106" s="21"/>
      <c r="AG106" s="21"/>
      <c r="AH106" s="21"/>
      <c r="AI106" s="21"/>
    </row>
    <row r="107" spans="1:35" s="1" customFormat="1" x14ac:dyDescent="0.35">
      <c r="A107" s="3"/>
      <c r="X107" s="20"/>
      <c r="Y107" s="20"/>
      <c r="Z107" s="20"/>
      <c r="AA107" s="20"/>
      <c r="AB107" s="20"/>
      <c r="AC107" s="20"/>
      <c r="AD107" s="20"/>
      <c r="AE107" s="20"/>
      <c r="AF107" s="21"/>
      <c r="AG107" s="21"/>
      <c r="AH107" s="21"/>
      <c r="AI107" s="21"/>
    </row>
    <row r="108" spans="1:35" s="1" customFormat="1" x14ac:dyDescent="0.35">
      <c r="A108" s="3"/>
      <c r="X108" s="20"/>
      <c r="Y108" s="20"/>
      <c r="Z108" s="20"/>
      <c r="AA108" s="20"/>
      <c r="AB108" s="20"/>
      <c r="AC108" s="20"/>
      <c r="AD108" s="20"/>
      <c r="AE108" s="20"/>
      <c r="AF108" s="21"/>
      <c r="AG108" s="21"/>
      <c r="AH108" s="21"/>
      <c r="AI108" s="21"/>
    </row>
    <row r="109" spans="1:35" s="1" customFormat="1" x14ac:dyDescent="0.35">
      <c r="A109" s="3"/>
      <c r="X109" s="20"/>
      <c r="Y109" s="20"/>
      <c r="Z109" s="20"/>
      <c r="AA109" s="20"/>
      <c r="AB109" s="20"/>
      <c r="AC109" s="20"/>
      <c r="AD109" s="20"/>
      <c r="AE109" s="20"/>
      <c r="AF109" s="21"/>
      <c r="AG109" s="21"/>
      <c r="AH109" s="21"/>
      <c r="AI109" s="21"/>
    </row>
    <row r="110" spans="1:35" s="1" customFormat="1" x14ac:dyDescent="0.35">
      <c r="A110" s="3"/>
      <c r="X110" s="20"/>
      <c r="Y110" s="20"/>
      <c r="Z110" s="20"/>
      <c r="AA110" s="20"/>
      <c r="AB110" s="20"/>
      <c r="AC110" s="20"/>
      <c r="AD110" s="20"/>
      <c r="AE110" s="20"/>
      <c r="AF110" s="21"/>
      <c r="AG110" s="21"/>
      <c r="AH110" s="21"/>
      <c r="AI110" s="21"/>
    </row>
    <row r="111" spans="1:35" s="1" customFormat="1" x14ac:dyDescent="0.35">
      <c r="A111" s="3"/>
      <c r="X111" s="20"/>
      <c r="Y111" s="20"/>
      <c r="Z111" s="20"/>
      <c r="AA111" s="20"/>
      <c r="AB111" s="20"/>
      <c r="AC111" s="20"/>
      <c r="AD111" s="20"/>
      <c r="AE111" s="20"/>
      <c r="AF111" s="21"/>
      <c r="AG111" s="21"/>
      <c r="AH111" s="21"/>
      <c r="AI111" s="21"/>
    </row>
    <row r="112" spans="1:35" s="1" customFormat="1" x14ac:dyDescent="0.35">
      <c r="A112" s="3"/>
      <c r="X112" s="20"/>
      <c r="Y112" s="20"/>
      <c r="Z112" s="20"/>
      <c r="AA112" s="20"/>
      <c r="AB112" s="20"/>
      <c r="AC112" s="20"/>
      <c r="AD112" s="20"/>
      <c r="AE112" s="20"/>
      <c r="AF112" s="21"/>
      <c r="AG112" s="21"/>
      <c r="AH112" s="21"/>
      <c r="AI112" s="21"/>
    </row>
    <row r="113" spans="1:35" s="1" customFormat="1" x14ac:dyDescent="0.35">
      <c r="A113" s="3"/>
      <c r="X113" s="20"/>
      <c r="Y113" s="20"/>
      <c r="Z113" s="20"/>
      <c r="AA113" s="20"/>
      <c r="AB113" s="20"/>
      <c r="AC113" s="20"/>
      <c r="AD113" s="20"/>
      <c r="AE113" s="20"/>
      <c r="AF113" s="21"/>
      <c r="AG113" s="21"/>
      <c r="AH113" s="21"/>
      <c r="AI113" s="21"/>
    </row>
    <row r="114" spans="1:35" s="1" customFormat="1" x14ac:dyDescent="0.35">
      <c r="A114" s="3"/>
      <c r="X114" s="20"/>
      <c r="Y114" s="20"/>
      <c r="Z114" s="20"/>
      <c r="AA114" s="20"/>
      <c r="AB114" s="20"/>
      <c r="AC114" s="20"/>
      <c r="AD114" s="20"/>
      <c r="AE114" s="20"/>
      <c r="AF114" s="21"/>
      <c r="AG114" s="21"/>
      <c r="AH114" s="21"/>
      <c r="AI114" s="21"/>
    </row>
    <row r="115" spans="1:35" s="1" customFormat="1" x14ac:dyDescent="0.35">
      <c r="A115" s="3"/>
      <c r="X115" s="20"/>
      <c r="Y115" s="20"/>
      <c r="Z115" s="20"/>
      <c r="AA115" s="20"/>
      <c r="AB115" s="20"/>
      <c r="AC115" s="20"/>
      <c r="AD115" s="20"/>
      <c r="AE115" s="20"/>
      <c r="AF115" s="21"/>
      <c r="AG115" s="21"/>
      <c r="AH115" s="21"/>
      <c r="AI115" s="21"/>
    </row>
    <row r="116" spans="1:35" s="1" customFormat="1" x14ac:dyDescent="0.35">
      <c r="A116" s="3"/>
      <c r="X116" s="20"/>
      <c r="Y116" s="20"/>
      <c r="Z116" s="20"/>
      <c r="AA116" s="20"/>
      <c r="AB116" s="20"/>
      <c r="AC116" s="20"/>
      <c r="AD116" s="20"/>
      <c r="AE116" s="20"/>
      <c r="AF116" s="21"/>
      <c r="AG116" s="21"/>
      <c r="AH116" s="21"/>
      <c r="AI116" s="21"/>
    </row>
    <row r="117" spans="1:35" s="1" customFormat="1" x14ac:dyDescent="0.35">
      <c r="A117" s="3"/>
      <c r="X117" s="20"/>
      <c r="Y117" s="20"/>
      <c r="Z117" s="20"/>
      <c r="AA117" s="20"/>
      <c r="AB117" s="20"/>
      <c r="AC117" s="20"/>
      <c r="AD117" s="20"/>
      <c r="AE117" s="20"/>
      <c r="AF117" s="21"/>
      <c r="AG117" s="21"/>
      <c r="AH117" s="21"/>
      <c r="AI117" s="21"/>
    </row>
    <row r="118" spans="1:35" s="1" customFormat="1" x14ac:dyDescent="0.35">
      <c r="A118" s="3"/>
      <c r="X118" s="20"/>
      <c r="Y118" s="20"/>
      <c r="Z118" s="20"/>
      <c r="AA118" s="20"/>
      <c r="AB118" s="20"/>
      <c r="AC118" s="20"/>
      <c r="AD118" s="20"/>
      <c r="AE118" s="20"/>
      <c r="AF118" s="21"/>
      <c r="AG118" s="21"/>
      <c r="AH118" s="21"/>
      <c r="AI118" s="21"/>
    </row>
    <row r="119" spans="1:35" s="1" customFormat="1" x14ac:dyDescent="0.35">
      <c r="A119" s="3"/>
      <c r="X119" s="20"/>
      <c r="Y119" s="20"/>
      <c r="Z119" s="20"/>
      <c r="AA119" s="20"/>
      <c r="AB119" s="20"/>
      <c r="AC119" s="20"/>
      <c r="AD119" s="20"/>
      <c r="AE119" s="20"/>
      <c r="AF119" s="21"/>
      <c r="AG119" s="21"/>
      <c r="AH119" s="21"/>
      <c r="AI119" s="21"/>
    </row>
    <row r="120" spans="1:35" s="1" customFormat="1" x14ac:dyDescent="0.35">
      <c r="A120" s="3"/>
      <c r="X120" s="20"/>
      <c r="Y120" s="20"/>
      <c r="Z120" s="20"/>
      <c r="AA120" s="20"/>
      <c r="AB120" s="20"/>
      <c r="AC120" s="20"/>
      <c r="AD120" s="20"/>
      <c r="AE120" s="20"/>
      <c r="AF120" s="21"/>
      <c r="AG120" s="21"/>
      <c r="AH120" s="21"/>
      <c r="AI120" s="21"/>
    </row>
    <row r="121" spans="1:35" s="1" customFormat="1" x14ac:dyDescent="0.35">
      <c r="A121" s="3"/>
      <c r="X121" s="20"/>
      <c r="Y121" s="20"/>
      <c r="Z121" s="20"/>
      <c r="AA121" s="20"/>
      <c r="AB121" s="20"/>
      <c r="AC121" s="20"/>
      <c r="AD121" s="20"/>
      <c r="AE121" s="20"/>
      <c r="AF121" s="21"/>
      <c r="AG121" s="21"/>
      <c r="AH121" s="21"/>
      <c r="AI121" s="21"/>
    </row>
    <row r="122" spans="1:35" s="1" customFormat="1" x14ac:dyDescent="0.35">
      <c r="A122" s="3"/>
      <c r="X122" s="20"/>
      <c r="Y122" s="20"/>
      <c r="Z122" s="20"/>
      <c r="AA122" s="20"/>
      <c r="AB122" s="20"/>
      <c r="AC122" s="20"/>
      <c r="AD122" s="20"/>
      <c r="AE122" s="20"/>
      <c r="AF122" s="21"/>
      <c r="AG122" s="21"/>
      <c r="AH122" s="21"/>
      <c r="AI122" s="21"/>
    </row>
    <row r="123" spans="1:35" s="1" customFormat="1" x14ac:dyDescent="0.35">
      <c r="A123" s="3"/>
      <c r="X123" s="20"/>
      <c r="Y123" s="20"/>
      <c r="Z123" s="20"/>
      <c r="AA123" s="20"/>
      <c r="AB123" s="20"/>
      <c r="AC123" s="20"/>
      <c r="AD123" s="20"/>
      <c r="AE123" s="20"/>
      <c r="AF123" s="21"/>
      <c r="AG123" s="21"/>
      <c r="AH123" s="21"/>
      <c r="AI123" s="21"/>
    </row>
    <row r="124" spans="1:35" s="1" customFormat="1" x14ac:dyDescent="0.35">
      <c r="A124" s="3"/>
      <c r="X124" s="20"/>
      <c r="Y124" s="20"/>
      <c r="Z124" s="20"/>
      <c r="AA124" s="20"/>
      <c r="AB124" s="20"/>
      <c r="AC124" s="20"/>
      <c r="AD124" s="20"/>
      <c r="AE124" s="20"/>
      <c r="AF124" s="21"/>
      <c r="AG124" s="21"/>
      <c r="AH124" s="21"/>
      <c r="AI124" s="21"/>
    </row>
    <row r="125" spans="1:35" s="1" customFormat="1" x14ac:dyDescent="0.35">
      <c r="A125" s="3"/>
      <c r="X125" s="20"/>
      <c r="Y125" s="20"/>
      <c r="Z125" s="20"/>
      <c r="AA125" s="20"/>
      <c r="AB125" s="20"/>
      <c r="AC125" s="20"/>
      <c r="AD125" s="20"/>
      <c r="AE125" s="20"/>
      <c r="AF125" s="21"/>
      <c r="AG125" s="21"/>
      <c r="AH125" s="21"/>
      <c r="AI125" s="21"/>
    </row>
    <row r="126" spans="1:35" s="1" customFormat="1" x14ac:dyDescent="0.35">
      <c r="A126" s="3"/>
      <c r="X126" s="20"/>
      <c r="Y126" s="20"/>
      <c r="Z126" s="20"/>
      <c r="AA126" s="20"/>
      <c r="AB126" s="20"/>
      <c r="AC126" s="20"/>
      <c r="AD126" s="20"/>
      <c r="AE126" s="20"/>
      <c r="AF126" s="21"/>
      <c r="AG126" s="21"/>
      <c r="AH126" s="21"/>
      <c r="AI126" s="21"/>
    </row>
    <row r="127" spans="1:35" s="1" customFormat="1" x14ac:dyDescent="0.35">
      <c r="A127" s="3"/>
      <c r="X127" s="20"/>
      <c r="Y127" s="20"/>
      <c r="Z127" s="20"/>
      <c r="AA127" s="20"/>
      <c r="AB127" s="20"/>
      <c r="AC127" s="20"/>
      <c r="AD127" s="20"/>
      <c r="AE127" s="20"/>
      <c r="AF127" s="21"/>
      <c r="AG127" s="21"/>
      <c r="AH127" s="21"/>
      <c r="AI127" s="21"/>
    </row>
    <row r="128" spans="1:35" s="1" customFormat="1" x14ac:dyDescent="0.35">
      <c r="A128" s="3"/>
      <c r="X128" s="20"/>
      <c r="Y128" s="20"/>
      <c r="Z128" s="20"/>
      <c r="AA128" s="20"/>
      <c r="AB128" s="20"/>
      <c r="AC128" s="20"/>
      <c r="AD128" s="20"/>
      <c r="AE128" s="20"/>
      <c r="AF128" s="21"/>
      <c r="AG128" s="21"/>
      <c r="AH128" s="21"/>
      <c r="AI128" s="21"/>
    </row>
    <row r="129" spans="1:39" s="1" customFormat="1" x14ac:dyDescent="0.35">
      <c r="A129" s="3"/>
      <c r="X129" s="20"/>
      <c r="Y129" s="20"/>
      <c r="Z129" s="20"/>
      <c r="AA129" s="20"/>
      <c r="AB129" s="20"/>
      <c r="AC129" s="20"/>
      <c r="AD129" s="20"/>
      <c r="AE129" s="20"/>
      <c r="AF129" s="21"/>
      <c r="AG129" s="21"/>
      <c r="AH129" s="21"/>
      <c r="AI129" s="21"/>
      <c r="AM129" s="1" t="s">
        <v>64</v>
      </c>
    </row>
    <row r="130" spans="1:39" s="1" customFormat="1" x14ac:dyDescent="0.35">
      <c r="A130" s="3"/>
      <c r="X130" s="20"/>
      <c r="Y130" s="20"/>
      <c r="Z130" s="20"/>
      <c r="AA130" s="20"/>
      <c r="AB130" s="20"/>
      <c r="AC130" s="20"/>
      <c r="AD130" s="20"/>
      <c r="AE130" s="20"/>
      <c r="AF130" s="21"/>
      <c r="AG130" s="21"/>
      <c r="AH130" s="21"/>
      <c r="AI130" s="21"/>
    </row>
    <row r="131" spans="1:39" s="1" customFormat="1" x14ac:dyDescent="0.35">
      <c r="A131" s="3"/>
      <c r="X131" s="20"/>
      <c r="Y131" s="20"/>
      <c r="Z131" s="20"/>
      <c r="AA131" s="20"/>
      <c r="AB131" s="20"/>
      <c r="AC131" s="20"/>
      <c r="AD131" s="20"/>
      <c r="AE131" s="20"/>
      <c r="AF131" s="21"/>
      <c r="AG131" s="21"/>
      <c r="AH131" s="21"/>
      <c r="AI131" s="21"/>
    </row>
    <row r="132" spans="1:39" s="1" customFormat="1" x14ac:dyDescent="0.35">
      <c r="A132" s="3"/>
      <c r="X132" s="20"/>
      <c r="Y132" s="20"/>
      <c r="Z132" s="20"/>
      <c r="AA132" s="20"/>
      <c r="AB132" s="20"/>
      <c r="AC132" s="20"/>
      <c r="AD132" s="20"/>
      <c r="AE132" s="20"/>
      <c r="AF132" s="21"/>
      <c r="AG132" s="21"/>
      <c r="AH132" s="21"/>
      <c r="AI132" s="21"/>
    </row>
    <row r="144" spans="1:39" ht="12" customHeight="1" x14ac:dyDescent="0.35"/>
    <row r="145" hidden="1" x14ac:dyDescent="0.35"/>
  </sheetData>
  <mergeCells count="17">
    <mergeCell ref="AB2:AE2"/>
    <mergeCell ref="A10:A16"/>
    <mergeCell ref="B10:B16"/>
    <mergeCell ref="B7:B8"/>
    <mergeCell ref="A7:A8"/>
    <mergeCell ref="B5:C5"/>
    <mergeCell ref="A1:AJ1"/>
    <mergeCell ref="AJ2:AJ3"/>
    <mergeCell ref="AF2:AI2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47" fitToHeight="14" orientation="landscape" verticalDpi="4294967295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89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7" t="s">
        <v>1</v>
      </c>
      <c r="C2" s="92" t="s">
        <v>22</v>
      </c>
      <c r="D2" s="93" t="s">
        <v>46</v>
      </c>
      <c r="E2" s="93"/>
      <c r="F2" s="93"/>
      <c r="G2" s="94" t="s">
        <v>54</v>
      </c>
      <c r="H2" s="94"/>
      <c r="I2" s="94"/>
      <c r="J2" s="95" t="s">
        <v>52</v>
      </c>
      <c r="K2" s="96"/>
      <c r="L2" s="97"/>
      <c r="M2" s="98" t="s">
        <v>47</v>
      </c>
      <c r="N2" s="98" t="s">
        <v>48</v>
      </c>
    </row>
    <row r="3" spans="1:14" ht="26.4" x14ac:dyDescent="0.25">
      <c r="A3" s="91"/>
      <c r="B3" s="8" t="s">
        <v>2</v>
      </c>
      <c r="C3" s="92"/>
      <c r="D3" s="9" t="s">
        <v>27</v>
      </c>
      <c r="E3" s="9" t="s">
        <v>28</v>
      </c>
      <c r="F3" s="9" t="s">
        <v>29</v>
      </c>
      <c r="G3" s="9" t="s">
        <v>27</v>
      </c>
      <c r="H3" s="9" t="s">
        <v>28</v>
      </c>
      <c r="I3" s="9" t="s">
        <v>29</v>
      </c>
      <c r="J3" s="9" t="s">
        <v>27</v>
      </c>
      <c r="K3" s="9" t="s">
        <v>28</v>
      </c>
      <c r="L3" s="9" t="s">
        <v>29</v>
      </c>
      <c r="M3" s="99"/>
      <c r="N3" s="99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88" t="s">
        <v>50</v>
      </c>
      <c r="C5" s="88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7</v>
      </c>
      <c r="B6" s="16" t="s">
        <v>24</v>
      </c>
      <c r="C6" s="16" t="s">
        <v>53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8</v>
      </c>
      <c r="B7" s="16" t="s">
        <v>51</v>
      </c>
      <c r="C7" s="16" t="s">
        <v>53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3.8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107" t="s">
        <v>0</v>
      </c>
      <c r="B1" s="41" t="s">
        <v>1</v>
      </c>
      <c r="C1" s="108" t="s">
        <v>22</v>
      </c>
      <c r="D1" s="109" t="s">
        <v>70</v>
      </c>
      <c r="E1" s="109"/>
      <c r="F1" s="109"/>
      <c r="G1" s="109"/>
      <c r="H1" s="109" t="s">
        <v>71</v>
      </c>
      <c r="I1" s="109"/>
      <c r="J1" s="109"/>
      <c r="K1" s="109"/>
      <c r="L1" s="110" t="s">
        <v>81</v>
      </c>
      <c r="M1" s="111"/>
      <c r="N1" s="111"/>
      <c r="O1" s="112"/>
      <c r="P1" s="104" t="s">
        <v>72</v>
      </c>
      <c r="Q1" s="104"/>
      <c r="R1" s="104"/>
      <c r="S1" s="104"/>
      <c r="T1" s="104" t="s">
        <v>73</v>
      </c>
      <c r="U1" s="105"/>
      <c r="V1" s="105"/>
      <c r="W1" s="105"/>
    </row>
    <row r="2" spans="1:23" ht="20.399999999999999" x14ac:dyDescent="0.25">
      <c r="A2" s="107"/>
      <c r="B2" s="41" t="s">
        <v>2</v>
      </c>
      <c r="C2" s="108"/>
      <c r="D2" s="42" t="s">
        <v>27</v>
      </c>
      <c r="E2" s="42" t="s">
        <v>28</v>
      </c>
      <c r="F2" s="42" t="s">
        <v>55</v>
      </c>
      <c r="G2" s="42" t="s">
        <v>29</v>
      </c>
      <c r="H2" s="42" t="s">
        <v>27</v>
      </c>
      <c r="I2" s="42" t="s">
        <v>28</v>
      </c>
      <c r="J2" s="42" t="s">
        <v>55</v>
      </c>
      <c r="K2" s="42" t="s">
        <v>29</v>
      </c>
      <c r="L2" s="42" t="s">
        <v>27</v>
      </c>
      <c r="M2" s="42" t="s">
        <v>28</v>
      </c>
      <c r="N2" s="42" t="s">
        <v>55</v>
      </c>
      <c r="O2" s="42" t="s">
        <v>29</v>
      </c>
      <c r="P2" s="42" t="s">
        <v>27</v>
      </c>
      <c r="Q2" s="42" t="s">
        <v>28</v>
      </c>
      <c r="R2" s="42" t="s">
        <v>55</v>
      </c>
      <c r="S2" s="42" t="s">
        <v>29</v>
      </c>
      <c r="T2" s="42" t="s">
        <v>27</v>
      </c>
      <c r="U2" s="43" t="s">
        <v>28</v>
      </c>
      <c r="V2" s="42" t="s">
        <v>55</v>
      </c>
      <c r="W2" s="42" t="s">
        <v>29</v>
      </c>
    </row>
    <row r="3" spans="1:23" x14ac:dyDescent="0.25">
      <c r="A3" s="39" t="s">
        <v>6</v>
      </c>
      <c r="B3" s="39" t="s">
        <v>18</v>
      </c>
      <c r="C3" s="39" t="s">
        <v>31</v>
      </c>
      <c r="D3" s="39" t="s">
        <v>33</v>
      </c>
      <c r="E3" s="39" t="s">
        <v>20</v>
      </c>
      <c r="F3" s="39" t="s">
        <v>34</v>
      </c>
      <c r="G3" s="39" t="s">
        <v>34</v>
      </c>
      <c r="H3" s="39" t="s">
        <v>45</v>
      </c>
      <c r="I3" s="39" t="s">
        <v>35</v>
      </c>
      <c r="J3" s="39" t="s">
        <v>36</v>
      </c>
      <c r="K3" s="39" t="s">
        <v>37</v>
      </c>
      <c r="L3" s="39" t="s">
        <v>41</v>
      </c>
      <c r="M3" s="39" t="s">
        <v>42</v>
      </c>
      <c r="N3" s="39" t="s">
        <v>43</v>
      </c>
      <c r="O3" s="39" t="s">
        <v>44</v>
      </c>
      <c r="P3" s="39" t="s">
        <v>21</v>
      </c>
      <c r="Q3" s="39" t="s">
        <v>35</v>
      </c>
      <c r="R3" s="39" t="s">
        <v>69</v>
      </c>
      <c r="S3" s="39" t="s">
        <v>36</v>
      </c>
      <c r="T3" s="39" t="s">
        <v>37</v>
      </c>
      <c r="U3" s="39" t="s">
        <v>74</v>
      </c>
      <c r="V3" s="39" t="s">
        <v>60</v>
      </c>
      <c r="W3" s="39" t="s">
        <v>68</v>
      </c>
    </row>
    <row r="4" spans="1:23" x14ac:dyDescent="0.25">
      <c r="A4" s="106" t="s">
        <v>30</v>
      </c>
      <c r="B4" s="106"/>
      <c r="C4" s="106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88" t="s">
        <v>11</v>
      </c>
      <c r="C5" s="88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8</v>
      </c>
      <c r="B6" s="47" t="s">
        <v>58</v>
      </c>
      <c r="C6" s="7" t="s">
        <v>67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18</v>
      </c>
      <c r="B7" s="88" t="s">
        <v>75</v>
      </c>
      <c r="C7" s="88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6.4" x14ac:dyDescent="0.25">
      <c r="A8" s="46" t="s">
        <v>9</v>
      </c>
      <c r="B8" s="49" t="s">
        <v>76</v>
      </c>
      <c r="C8" s="7" t="s">
        <v>67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9.6" x14ac:dyDescent="0.25">
      <c r="A9" s="46" t="s">
        <v>10</v>
      </c>
      <c r="B9" s="49" t="s">
        <v>77</v>
      </c>
      <c r="C9" s="7" t="s">
        <v>67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31</v>
      </c>
      <c r="B10" s="38" t="s">
        <v>13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6.4" x14ac:dyDescent="0.25">
      <c r="A11" s="40" t="s">
        <v>78</v>
      </c>
      <c r="B11" s="49" t="s">
        <v>79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31</v>
      </c>
      <c r="B12" s="88" t="s">
        <v>14</v>
      </c>
      <c r="C12" s="88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32</v>
      </c>
      <c r="B13" s="53" t="s">
        <v>19</v>
      </c>
      <c r="C13" s="7" t="s">
        <v>67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21</v>
      </c>
      <c r="B14" s="100" t="s">
        <v>15</v>
      </c>
      <c r="C14" s="101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9.6" x14ac:dyDescent="0.25">
      <c r="A15" s="98" t="s">
        <v>23</v>
      </c>
      <c r="B15" s="49" t="s">
        <v>80</v>
      </c>
      <c r="C15" s="7" t="s">
        <v>67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9.6" x14ac:dyDescent="0.25">
      <c r="A16" s="102"/>
      <c r="B16" s="49" t="s">
        <v>61</v>
      </c>
      <c r="C16" s="7" t="s">
        <v>67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9.6" x14ac:dyDescent="0.25">
      <c r="A17" s="102"/>
      <c r="B17" s="49" t="s">
        <v>62</v>
      </c>
      <c r="C17" s="7" t="s">
        <v>67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6.4" x14ac:dyDescent="0.25">
      <c r="A18" s="103"/>
      <c r="B18" s="49" t="s">
        <v>63</v>
      </c>
      <c r="C18" s="7" t="s">
        <v>67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Сергей Владимирович</cp:lastModifiedBy>
  <cp:lastPrinted>2018-03-29T09:16:03Z</cp:lastPrinted>
  <dcterms:created xsi:type="dcterms:W3CDTF">2012-05-22T08:33:39Z</dcterms:created>
  <dcterms:modified xsi:type="dcterms:W3CDTF">2018-04-10T09:03:11Z</dcterms:modified>
</cp:coreProperties>
</file>