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2580" windowWidth="19320" windowHeight="6240"/>
  </bookViews>
  <sheets>
    <sheet name="муниципальные" sheetId="33" r:id="rId1"/>
    <sheet name="ведомственная" sheetId="36" state="hidden" r:id="rId2"/>
  </sheets>
  <definedNames>
    <definedName name="_xlnm._FilterDatabase" localSheetId="0" hidden="1">муниципальные!$A$4:$AH$7</definedName>
    <definedName name="_xlnm.Print_Titles" localSheetId="0">муниципальные!$2:$3</definedName>
    <definedName name="_xlnm.Print_Area" localSheetId="0">муниципальные!$A$1:$AH$7</definedName>
  </definedNames>
  <calcPr calcId="124519" refMode="R1C1"/>
</workbook>
</file>

<file path=xl/calcChain.xml><?xml version="1.0" encoding="utf-8"?>
<calcChain xmlns="http://schemas.openxmlformats.org/spreadsheetml/2006/main">
  <c r="G5" i="33"/>
  <c r="H5"/>
  <c r="AA7" l="1"/>
  <c r="I5"/>
  <c r="J5"/>
  <c r="K6"/>
  <c r="K5" s="1"/>
  <c r="L7" l="1"/>
  <c r="F6" l="1"/>
  <c r="F7"/>
  <c r="F5" l="1"/>
  <c r="AE7" l="1"/>
  <c r="AE6"/>
  <c r="Q5"/>
  <c r="R5"/>
  <c r="S6"/>
  <c r="S7"/>
  <c r="S5" l="1"/>
  <c r="P6"/>
  <c r="P7"/>
  <c r="P5" l="1"/>
  <c r="U5" l="1"/>
  <c r="V5"/>
  <c r="W5"/>
  <c r="AA5" s="1"/>
  <c r="E5" l="1"/>
  <c r="M5"/>
  <c r="N5"/>
  <c r="O5"/>
  <c r="AE5" s="1"/>
  <c r="D5"/>
  <c r="T7" l="1"/>
  <c r="AF7" l="1"/>
  <c r="X7"/>
  <c r="M7" i="36"/>
  <c r="M6"/>
  <c r="L6" l="1"/>
  <c r="L7"/>
  <c r="G7" l="1"/>
  <c r="D7"/>
  <c r="G6"/>
  <c r="D6"/>
  <c r="N6" s="1"/>
  <c r="I5"/>
  <c r="H5"/>
  <c r="F5"/>
  <c r="E5"/>
  <c r="D5" l="1"/>
  <c r="G5"/>
  <c r="L5"/>
  <c r="M5"/>
  <c r="N7"/>
  <c r="J7"/>
  <c r="J6"/>
  <c r="N5" l="1"/>
  <c r="J5"/>
  <c r="T6" i="33" l="1"/>
  <c r="AB7"/>
  <c r="L6"/>
  <c r="T5" l="1"/>
  <c r="AB6"/>
  <c r="L5"/>
  <c r="AF5" l="1"/>
  <c r="X5"/>
  <c r="AB5"/>
</calcChain>
</file>

<file path=xl/sharedStrings.xml><?xml version="1.0" encoding="utf-8"?>
<sst xmlns="http://schemas.openxmlformats.org/spreadsheetml/2006/main" count="107" uniqueCount="60">
  <si>
    <t>№ п/п</t>
  </si>
  <si>
    <t>Наименование программы</t>
  </si>
  <si>
    <t>Запланированные мероприятия</t>
  </si>
  <si>
    <t>ДОиМП</t>
  </si>
  <si>
    <t>1</t>
  </si>
  <si>
    <t>1.1</t>
  </si>
  <si>
    <t>1.2</t>
  </si>
  <si>
    <t>ДДА</t>
  </si>
  <si>
    <t>2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</si>
  <si>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</si>
  <si>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5</t>
  </si>
  <si>
    <t>8</t>
  </si>
  <si>
    <t>Исполнит.    ГРБС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</si>
  <si>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</si>
  <si>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</si>
  <si>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</si>
  <si>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</si>
  <si>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3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</si>
  <si>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</si>
  <si>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</si>
  <si>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</si>
  <si>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</si>
  <si>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</si>
  <si>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</si>
  <si>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</si>
  <si>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</si>
  <si>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</si>
  <si>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</si>
  <si>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</si>
  <si>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</si>
  <si>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</si>
  <si>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</si>
  <si>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</si>
  <si>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</si>
  <si>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</si>
  <si>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</si>
  <si>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</si>
  <si>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Отчет об исполнении сетевого плана-графика на 2016 год по реализации программ муниципального образования город Нефтеюганск и программ Ханты-Мансийского автономного округа - Югры</t>
  </si>
  <si>
    <t>ПЛАН  на 2016 год (рублей)</t>
  </si>
  <si>
    <t>1 квартал</t>
  </si>
  <si>
    <t>2 квартал</t>
  </si>
  <si>
    <t>федеральный бюджет</t>
  </si>
  <si>
    <t>Оказание финансовой и имущественной поддержки социально ориентированным некоммерческим организациям</t>
  </si>
  <si>
    <t>% исполнения  к финансированию (окружной б-т)</t>
  </si>
  <si>
    <t>% исполнения  к плану 1 полугодия</t>
  </si>
  <si>
    <t>% исполнения  к плану 2016 года</t>
  </si>
  <si>
    <t>% исполнения  к плану 1 полугодия 2016 года</t>
  </si>
  <si>
    <t xml:space="preserve">Всего </t>
  </si>
  <si>
    <t>ПЛАН  на 1 полугодие 2016 год (рублей)</t>
  </si>
  <si>
    <t>Причины низкого исполнения</t>
  </si>
  <si>
    <t>16</t>
  </si>
  <si>
    <t>17</t>
  </si>
  <si>
    <t>18</t>
  </si>
  <si>
    <t>19</t>
  </si>
  <si>
    <t>20</t>
  </si>
  <si>
    <t>22</t>
  </si>
  <si>
    <t>23</t>
  </si>
  <si>
    <t>Профинансировано  на 01.07.2016  (рублей)</t>
  </si>
  <si>
    <t>Кассовый расход по 01.07.2016  (рублей)</t>
  </si>
  <si>
    <t>24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</si>
</sst>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6"/>
      <name val="Times New Roman"/>
      <family val="1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49" fontId="3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/>
    <xf numFmtId="0" fontId="4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/>
    <xf numFmtId="49" fontId="4" fillId="0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Fill="1"/>
    <xf numFmtId="164" fontId="4" fillId="0" borderId="0" xfId="0" applyNumberFormat="1" applyFont="1" applyFill="1"/>
    <xf numFmtId="49" fontId="4" fillId="0" borderId="0" xfId="0" applyNumberFormat="1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/>
    <xf numFmtId="0" fontId="5" fillId="0" borderId="8" xfId="0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 wrapText="1"/>
    </xf>
    <xf numFmtId="2" fontId="4" fillId="0" borderId="6" xfId="0" applyNumberFormat="1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5" fillId="3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Border="1"/>
    <xf numFmtId="0" fontId="4" fillId="3" borderId="0" xfId="0" applyFont="1" applyFill="1"/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>
      <alignment horizontal="center" vertical="top" wrapText="1"/>
    </xf>
    <xf numFmtId="164" fontId="4" fillId="0" borderId="4" xfId="0" applyNumberFormat="1" applyFont="1" applyFill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8" fillId="0" borderId="8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143"/>
  <sheetViews>
    <sheetView tabSelected="1" view="pageBreakPreview" topLeftCell="F1" zoomScale="70" zoomScaleNormal="46" zoomScaleSheetLayoutView="70" workbookViewId="0">
      <pane ySplit="3" topLeftCell="A4" activePane="bottomLeft" state="frozen"/>
      <selection pane="bottomLeft" activeCell="B6" sqref="B6:B7"/>
    </sheetView>
  </sheetViews>
  <sheetFormatPr defaultColWidth="9.140625" defaultRowHeight="18.75"/>
  <cols>
    <col min="1" max="1" width="10" style="12" customWidth="1"/>
    <col min="2" max="2" width="54.85546875" style="8" customWidth="1"/>
    <col min="3" max="3" width="13.140625" style="8" customWidth="1"/>
    <col min="4" max="5" width="23.28515625" style="8" hidden="1" customWidth="1"/>
    <col min="6" max="6" width="23.28515625" style="8" customWidth="1"/>
    <col min="7" max="11" width="23.28515625" style="8" hidden="1" customWidth="1"/>
    <col min="12" max="15" width="23.28515625" style="8" customWidth="1"/>
    <col min="16" max="16" width="22.85546875" style="50" hidden="1" customWidth="1"/>
    <col min="17" max="17" width="25.7109375" style="50" hidden="1" customWidth="1"/>
    <col min="18" max="18" width="19.85546875" style="50" hidden="1" customWidth="1"/>
    <col min="19" max="19" width="22.85546875" style="50" hidden="1" customWidth="1"/>
    <col min="20" max="21" width="24.42578125" style="10" customWidth="1"/>
    <col min="22" max="22" width="20" style="10" customWidth="1"/>
    <col min="23" max="23" width="23.140625" style="10" customWidth="1"/>
    <col min="24" max="24" width="22.85546875" style="10" hidden="1" customWidth="1"/>
    <col min="25" max="25" width="15.7109375" style="10" hidden="1" customWidth="1"/>
    <col min="26" max="26" width="16.7109375" style="10" hidden="1" customWidth="1"/>
    <col min="27" max="27" width="14" style="10" hidden="1" customWidth="1"/>
    <col min="28" max="28" width="11.85546875" style="11" customWidth="1"/>
    <col min="29" max="30" width="14.140625" style="11" customWidth="1"/>
    <col min="31" max="31" width="13.7109375" style="11" customWidth="1"/>
    <col min="32" max="32" width="15.42578125" style="11" customWidth="1"/>
    <col min="33" max="33" width="21.85546875" style="8" hidden="1" customWidth="1"/>
    <col min="34" max="34" width="49.85546875" style="8" hidden="1" customWidth="1"/>
    <col min="35" max="16384" width="9.140625" style="8"/>
  </cols>
  <sheetData>
    <row r="1" spans="1:35" s="5" customFormat="1" ht="62.25" customHeight="1">
      <c r="A1" s="57" t="s">
        <v>37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38"/>
    </row>
    <row r="2" spans="1:35" s="6" customFormat="1" ht="75" customHeight="1">
      <c r="A2" s="59" t="s">
        <v>0</v>
      </c>
      <c r="B2" s="3" t="s">
        <v>1</v>
      </c>
      <c r="C2" s="60" t="s">
        <v>12</v>
      </c>
      <c r="D2" s="66" t="s">
        <v>39</v>
      </c>
      <c r="E2" s="66" t="s">
        <v>40</v>
      </c>
      <c r="F2" s="31" t="s">
        <v>48</v>
      </c>
      <c r="G2" s="35"/>
      <c r="H2" s="35"/>
      <c r="I2" s="35"/>
      <c r="J2" s="35"/>
      <c r="K2" s="36"/>
      <c r="L2" s="61" t="s">
        <v>38</v>
      </c>
      <c r="M2" s="61"/>
      <c r="N2" s="61"/>
      <c r="O2" s="61"/>
      <c r="P2" s="68" t="s">
        <v>57</v>
      </c>
      <c r="Q2" s="68"/>
      <c r="R2" s="68"/>
      <c r="S2" s="68"/>
      <c r="T2" s="62" t="s">
        <v>58</v>
      </c>
      <c r="U2" s="62"/>
      <c r="V2" s="62"/>
      <c r="W2" s="62"/>
      <c r="X2" s="32" t="s">
        <v>46</v>
      </c>
      <c r="Y2" s="33"/>
      <c r="Z2" s="33"/>
      <c r="AA2" s="34"/>
      <c r="AB2" s="63" t="s">
        <v>45</v>
      </c>
      <c r="AC2" s="64"/>
      <c r="AD2" s="64"/>
      <c r="AE2" s="65"/>
      <c r="AF2" s="53" t="s">
        <v>44</v>
      </c>
      <c r="AG2" s="53" t="s">
        <v>43</v>
      </c>
      <c r="AH2" s="52" t="s">
        <v>49</v>
      </c>
    </row>
    <row r="3" spans="1:35" s="6" customFormat="1" ht="65.25" customHeight="1">
      <c r="A3" s="59"/>
      <c r="B3" s="40" t="s">
        <v>2</v>
      </c>
      <c r="C3" s="60"/>
      <c r="D3" s="67"/>
      <c r="E3" s="67"/>
      <c r="F3" s="40" t="s">
        <v>47</v>
      </c>
      <c r="G3" s="42"/>
      <c r="H3" s="42"/>
      <c r="I3" s="41" t="s">
        <v>15</v>
      </c>
      <c r="J3" s="41" t="s">
        <v>41</v>
      </c>
      <c r="K3" s="41" t="s">
        <v>16</v>
      </c>
      <c r="L3" s="41" t="s">
        <v>14</v>
      </c>
      <c r="M3" s="41" t="s">
        <v>15</v>
      </c>
      <c r="N3" s="41" t="s">
        <v>41</v>
      </c>
      <c r="O3" s="41" t="s">
        <v>16</v>
      </c>
      <c r="P3" s="43" t="s">
        <v>14</v>
      </c>
      <c r="Q3" s="43" t="s">
        <v>15</v>
      </c>
      <c r="R3" s="43" t="s">
        <v>41</v>
      </c>
      <c r="S3" s="43" t="s">
        <v>16</v>
      </c>
      <c r="T3" s="41" t="s">
        <v>14</v>
      </c>
      <c r="U3" s="41" t="s">
        <v>15</v>
      </c>
      <c r="V3" s="41" t="s">
        <v>41</v>
      </c>
      <c r="W3" s="41" t="s">
        <v>16</v>
      </c>
      <c r="X3" s="41" t="s">
        <v>14</v>
      </c>
      <c r="Y3" s="4" t="s">
        <v>15</v>
      </c>
      <c r="Z3" s="4" t="s">
        <v>41</v>
      </c>
      <c r="AA3" s="4" t="s">
        <v>16</v>
      </c>
      <c r="AB3" s="4" t="s">
        <v>14</v>
      </c>
      <c r="AC3" s="4" t="s">
        <v>15</v>
      </c>
      <c r="AD3" s="4" t="s">
        <v>41</v>
      </c>
      <c r="AE3" s="4" t="s">
        <v>16</v>
      </c>
      <c r="AF3" s="54"/>
      <c r="AG3" s="54"/>
      <c r="AH3" s="52"/>
    </row>
    <row r="4" spans="1:35" s="6" customFormat="1" ht="21.75" customHeight="1">
      <c r="A4" s="39" t="s">
        <v>4</v>
      </c>
      <c r="B4" s="39" t="s">
        <v>8</v>
      </c>
      <c r="C4" s="39" t="s">
        <v>17</v>
      </c>
      <c r="D4" s="39" t="s">
        <v>18</v>
      </c>
      <c r="E4" s="39" t="s">
        <v>10</v>
      </c>
      <c r="F4" s="39" t="s">
        <v>18</v>
      </c>
      <c r="G4" s="39" t="s">
        <v>27</v>
      </c>
      <c r="H4" s="39" t="s">
        <v>11</v>
      </c>
      <c r="I4" s="39" t="s">
        <v>20</v>
      </c>
      <c r="J4" s="39" t="s">
        <v>21</v>
      </c>
      <c r="K4" s="39" t="s">
        <v>22</v>
      </c>
      <c r="L4" s="39" t="s">
        <v>10</v>
      </c>
      <c r="M4" s="39" t="s">
        <v>19</v>
      </c>
      <c r="N4" s="39" t="s">
        <v>27</v>
      </c>
      <c r="O4" s="39" t="s">
        <v>11</v>
      </c>
      <c r="P4" s="44" t="s">
        <v>20</v>
      </c>
      <c r="Q4" s="44" t="s">
        <v>21</v>
      </c>
      <c r="R4" s="44" t="s">
        <v>22</v>
      </c>
      <c r="S4" s="44" t="s">
        <v>23</v>
      </c>
      <c r="T4" s="39" t="s">
        <v>24</v>
      </c>
      <c r="U4" s="39" t="s">
        <v>25</v>
      </c>
      <c r="V4" s="39" t="s">
        <v>26</v>
      </c>
      <c r="W4" s="39" t="s">
        <v>50</v>
      </c>
      <c r="X4" s="39" t="s">
        <v>51</v>
      </c>
      <c r="Y4" s="39" t="s">
        <v>52</v>
      </c>
      <c r="Z4" s="39" t="s">
        <v>53</v>
      </c>
      <c r="AA4" s="39" t="s">
        <v>54</v>
      </c>
      <c r="AB4" s="39" t="s">
        <v>51</v>
      </c>
      <c r="AC4" s="39" t="s">
        <v>52</v>
      </c>
      <c r="AD4" s="39" t="s">
        <v>53</v>
      </c>
      <c r="AE4" s="39" t="s">
        <v>54</v>
      </c>
      <c r="AF4" s="39" t="s">
        <v>55</v>
      </c>
      <c r="AG4" s="39" t="s">
        <v>56</v>
      </c>
      <c r="AH4" s="39" t="s">
        <v>59</v>
      </c>
    </row>
    <row r="5" spans="1:35" s="7" customFormat="1" ht="42" customHeight="1">
      <c r="A5" s="1" t="s">
        <v>4</v>
      </c>
      <c r="B5" s="55" t="s">
        <v>9</v>
      </c>
      <c r="C5" s="55"/>
      <c r="D5" s="37">
        <f>SUM(D6:D7)</f>
        <v>239900</v>
      </c>
      <c r="E5" s="37">
        <f t="shared" ref="E5:W5" si="0">SUM(E6:E7)</f>
        <v>278900</v>
      </c>
      <c r="F5" s="37">
        <f t="shared" si="0"/>
        <v>518800</v>
      </c>
      <c r="G5" s="37">
        <f t="shared" si="0"/>
        <v>1120100</v>
      </c>
      <c r="H5" s="37">
        <f t="shared" si="0"/>
        <v>773300</v>
      </c>
      <c r="I5" s="37">
        <f t="shared" si="0"/>
        <v>0</v>
      </c>
      <c r="J5" s="37">
        <f t="shared" si="0"/>
        <v>0</v>
      </c>
      <c r="K5" s="37">
        <f t="shared" si="0"/>
        <v>518800</v>
      </c>
      <c r="L5" s="37">
        <f>SUM(L6:L7)</f>
        <v>2341590</v>
      </c>
      <c r="M5" s="37">
        <f>SUM(M6:M7)</f>
        <v>0</v>
      </c>
      <c r="N5" s="37">
        <f>SUM(N6:N7)</f>
        <v>0</v>
      </c>
      <c r="O5" s="37">
        <f>SUM(O6:O7)</f>
        <v>2341590</v>
      </c>
      <c r="P5" s="48">
        <f t="shared" si="0"/>
        <v>518750</v>
      </c>
      <c r="Q5" s="48">
        <f t="shared" si="0"/>
        <v>0</v>
      </c>
      <c r="R5" s="48">
        <f t="shared" si="0"/>
        <v>0</v>
      </c>
      <c r="S5" s="48">
        <f t="shared" si="0"/>
        <v>518750</v>
      </c>
      <c r="T5" s="37">
        <f t="shared" si="0"/>
        <v>518750</v>
      </c>
      <c r="U5" s="37">
        <f t="shared" si="0"/>
        <v>0</v>
      </c>
      <c r="V5" s="37">
        <f t="shared" si="0"/>
        <v>0</v>
      </c>
      <c r="W5" s="37">
        <f t="shared" si="0"/>
        <v>518750</v>
      </c>
      <c r="X5" s="2">
        <f>T5/F5*100</f>
        <v>99.99036237471087</v>
      </c>
      <c r="Y5" s="2"/>
      <c r="Z5" s="2"/>
      <c r="AA5" s="2">
        <f>W5/K5*100</f>
        <v>99.99036237471087</v>
      </c>
      <c r="AB5" s="2">
        <f t="shared" ref="AB5:AB7" si="1">T5/L5*100</f>
        <v>22.153750229544883</v>
      </c>
      <c r="AC5" s="25"/>
      <c r="AD5" s="25"/>
      <c r="AE5" s="2">
        <f t="shared" ref="AE5:AE7" si="2">W5/O5*100</f>
        <v>22.153750229544883</v>
      </c>
      <c r="AF5" s="2">
        <f>T5/F5*100</f>
        <v>99.99036237471087</v>
      </c>
      <c r="AG5" s="25"/>
      <c r="AH5" s="30"/>
    </row>
    <row r="6" spans="1:35" s="6" customFormat="1" ht="108.75" customHeight="1">
      <c r="A6" s="56" t="s">
        <v>8</v>
      </c>
      <c r="B6" s="51" t="s">
        <v>42</v>
      </c>
      <c r="C6" s="27" t="s">
        <v>7</v>
      </c>
      <c r="D6" s="24">
        <v>0</v>
      </c>
      <c r="E6" s="24">
        <v>0</v>
      </c>
      <c r="F6" s="26">
        <f t="shared" ref="F6:F7" si="3">E6+D6</f>
        <v>0</v>
      </c>
      <c r="G6" s="24">
        <v>1000000</v>
      </c>
      <c r="H6" s="24">
        <v>0</v>
      </c>
      <c r="I6" s="24">
        <v>0</v>
      </c>
      <c r="J6" s="24">
        <v>0</v>
      </c>
      <c r="K6" s="26">
        <f t="shared" ref="K6" si="4">J6+I6</f>
        <v>0</v>
      </c>
      <c r="L6" s="24">
        <f>M6+O6</f>
        <v>1000000</v>
      </c>
      <c r="M6" s="24">
        <v>0</v>
      </c>
      <c r="N6" s="24">
        <v>0</v>
      </c>
      <c r="O6" s="24">
        <v>1000000</v>
      </c>
      <c r="P6" s="45">
        <f t="shared" ref="P6:P7" si="5">Q6+R6+S6</f>
        <v>0</v>
      </c>
      <c r="Q6" s="47">
        <v>0</v>
      </c>
      <c r="R6" s="47">
        <v>0</v>
      </c>
      <c r="S6" s="46">
        <f t="shared" ref="S6:S7" si="6">W6</f>
        <v>0</v>
      </c>
      <c r="T6" s="24">
        <f>U6+W6</f>
        <v>0</v>
      </c>
      <c r="U6" s="24">
        <v>0</v>
      </c>
      <c r="V6" s="24">
        <v>0</v>
      </c>
      <c r="W6" s="24">
        <v>0</v>
      </c>
      <c r="X6" s="25"/>
      <c r="Y6" s="25"/>
      <c r="Z6" s="25"/>
      <c r="AA6" s="25"/>
      <c r="AB6" s="25">
        <f t="shared" si="1"/>
        <v>0</v>
      </c>
      <c r="AC6" s="25"/>
      <c r="AD6" s="25"/>
      <c r="AE6" s="25">
        <f t="shared" si="2"/>
        <v>0</v>
      </c>
      <c r="AF6" s="25"/>
      <c r="AG6" s="25"/>
      <c r="AH6" s="30"/>
    </row>
    <row r="7" spans="1:35" s="6" customFormat="1" ht="77.25" customHeight="1">
      <c r="A7" s="56"/>
      <c r="B7" s="51"/>
      <c r="C7" s="27" t="s">
        <v>3</v>
      </c>
      <c r="D7" s="24">
        <v>239900</v>
      </c>
      <c r="E7" s="24">
        <v>278900</v>
      </c>
      <c r="F7" s="26">
        <f t="shared" si="3"/>
        <v>518800</v>
      </c>
      <c r="G7" s="24">
        <v>120100</v>
      </c>
      <c r="H7" s="24">
        <v>773300</v>
      </c>
      <c r="I7" s="24">
        <v>0</v>
      </c>
      <c r="J7" s="24">
        <v>0</v>
      </c>
      <c r="K7" s="26">
        <v>518800</v>
      </c>
      <c r="L7" s="24">
        <f>M7+O7</f>
        <v>1341590</v>
      </c>
      <c r="M7" s="24">
        <v>0</v>
      </c>
      <c r="N7" s="24">
        <v>0</v>
      </c>
      <c r="O7" s="24">
        <v>1341590</v>
      </c>
      <c r="P7" s="45">
        <f t="shared" si="5"/>
        <v>518750</v>
      </c>
      <c r="Q7" s="47">
        <v>0</v>
      </c>
      <c r="R7" s="47">
        <v>0</v>
      </c>
      <c r="S7" s="46">
        <f t="shared" si="6"/>
        <v>518750</v>
      </c>
      <c r="T7" s="24">
        <f t="shared" ref="T7" si="7">U7+W7</f>
        <v>518750</v>
      </c>
      <c r="U7" s="24">
        <v>0</v>
      </c>
      <c r="V7" s="24">
        <v>0</v>
      </c>
      <c r="W7" s="24">
        <v>518750</v>
      </c>
      <c r="X7" s="25">
        <f t="shared" ref="X7" si="8">T7/F7*100</f>
        <v>99.99036237471087</v>
      </c>
      <c r="Y7" s="25"/>
      <c r="Z7" s="25"/>
      <c r="AA7" s="25">
        <f t="shared" ref="AA7" si="9">W7/K7*100</f>
        <v>99.99036237471087</v>
      </c>
      <c r="AB7" s="25">
        <f t="shared" si="1"/>
        <v>38.666805805052213</v>
      </c>
      <c r="AC7" s="25"/>
      <c r="AD7" s="25"/>
      <c r="AE7" s="25">
        <f t="shared" si="2"/>
        <v>38.666805805052213</v>
      </c>
      <c r="AF7" s="25">
        <f t="shared" ref="AF7" si="10">T7/F7*100</f>
        <v>99.99036237471087</v>
      </c>
      <c r="AG7" s="25"/>
      <c r="AH7" s="30"/>
    </row>
    <row r="8" spans="1:35" s="6" customFormat="1" ht="29.25" customHeight="1">
      <c r="A8" s="9"/>
      <c r="P8" s="49"/>
      <c r="Q8" s="49"/>
      <c r="R8" s="49"/>
      <c r="S8" s="49"/>
      <c r="T8" s="10"/>
      <c r="U8" s="10"/>
      <c r="V8" s="10"/>
      <c r="W8" s="10"/>
      <c r="X8" s="10"/>
      <c r="Y8" s="10"/>
      <c r="Z8" s="10"/>
      <c r="AA8" s="10"/>
      <c r="AB8" s="11"/>
      <c r="AC8" s="11"/>
      <c r="AD8" s="11"/>
      <c r="AE8" s="11"/>
      <c r="AF8" s="11"/>
      <c r="AG8" s="8"/>
      <c r="AH8" s="8"/>
    </row>
    <row r="9" spans="1:35" s="6" customFormat="1" ht="31.5" customHeight="1">
      <c r="A9" s="9"/>
      <c r="P9" s="49"/>
      <c r="Q9" s="49"/>
      <c r="R9" s="49"/>
      <c r="S9" s="49"/>
      <c r="T9" s="10"/>
      <c r="U9" s="10"/>
      <c r="V9" s="10"/>
      <c r="W9" s="10"/>
      <c r="X9" s="10"/>
      <c r="Y9" s="10"/>
      <c r="Z9" s="10"/>
      <c r="AA9" s="10"/>
      <c r="AB9" s="11"/>
      <c r="AC9" s="11"/>
      <c r="AD9" s="11"/>
      <c r="AE9" s="11"/>
      <c r="AF9" s="11"/>
      <c r="AG9" s="8"/>
      <c r="AH9" s="8"/>
    </row>
    <row r="10" spans="1:35" s="6" customFormat="1" ht="60" customHeight="1">
      <c r="A10" s="9"/>
      <c r="P10" s="49"/>
      <c r="Q10" s="49"/>
      <c r="R10" s="49"/>
      <c r="S10" s="49"/>
      <c r="T10" s="10"/>
      <c r="U10" s="10"/>
      <c r="V10" s="10"/>
      <c r="W10" s="10"/>
      <c r="X10" s="10"/>
      <c r="Y10" s="10"/>
      <c r="Z10" s="10"/>
      <c r="AA10" s="10"/>
      <c r="AB10" s="11"/>
      <c r="AC10" s="11"/>
      <c r="AD10" s="11"/>
      <c r="AE10" s="11"/>
      <c r="AF10" s="11"/>
      <c r="AG10" s="8"/>
      <c r="AH10" s="8"/>
      <c r="AI10" s="8"/>
    </row>
    <row r="11" spans="1:35" s="6" customFormat="1" ht="42" customHeight="1">
      <c r="A11" s="9"/>
      <c r="P11" s="49"/>
      <c r="Q11" s="49"/>
      <c r="R11" s="49"/>
      <c r="S11" s="49"/>
      <c r="T11" s="10"/>
      <c r="U11" s="10"/>
      <c r="V11" s="10"/>
      <c r="W11" s="10"/>
      <c r="X11" s="10"/>
      <c r="Y11" s="10"/>
      <c r="Z11" s="10"/>
      <c r="AA11" s="10"/>
      <c r="AB11" s="11"/>
      <c r="AC11" s="11"/>
      <c r="AD11" s="11"/>
      <c r="AE11" s="11"/>
      <c r="AF11" s="11"/>
      <c r="AG11" s="8"/>
      <c r="AH11" s="8"/>
      <c r="AI11" s="8"/>
    </row>
    <row r="12" spans="1:35" s="6" customFormat="1" ht="41.25" customHeight="1">
      <c r="A12" s="9"/>
      <c r="P12" s="49"/>
      <c r="Q12" s="49"/>
      <c r="R12" s="49"/>
      <c r="S12" s="49"/>
      <c r="T12" s="10"/>
      <c r="U12" s="10"/>
      <c r="V12" s="10"/>
      <c r="W12" s="10"/>
      <c r="X12" s="10"/>
      <c r="Y12" s="10"/>
      <c r="Z12" s="10"/>
      <c r="AA12" s="10"/>
      <c r="AB12" s="11"/>
      <c r="AC12" s="11"/>
      <c r="AD12" s="11"/>
      <c r="AE12" s="11"/>
      <c r="AF12" s="11"/>
      <c r="AG12" s="8"/>
      <c r="AH12" s="8"/>
      <c r="AI12" s="8"/>
    </row>
    <row r="13" spans="1:35" s="6" customFormat="1" ht="39" customHeight="1">
      <c r="A13" s="9"/>
      <c r="P13" s="49"/>
      <c r="Q13" s="49"/>
      <c r="R13" s="49"/>
      <c r="S13" s="49"/>
      <c r="T13" s="10"/>
      <c r="U13" s="10"/>
      <c r="V13" s="10"/>
      <c r="W13" s="10"/>
      <c r="X13" s="10"/>
      <c r="Y13" s="10"/>
      <c r="Z13" s="10"/>
      <c r="AA13" s="10"/>
      <c r="AB13" s="11"/>
      <c r="AC13" s="11"/>
      <c r="AD13" s="11"/>
      <c r="AE13" s="11"/>
      <c r="AF13" s="11"/>
      <c r="AG13" s="8"/>
      <c r="AH13" s="8"/>
      <c r="AI13" s="8"/>
    </row>
    <row r="14" spans="1:35" s="6" customFormat="1" ht="27" customHeight="1">
      <c r="A14" s="9"/>
      <c r="P14" s="49"/>
      <c r="Q14" s="49"/>
      <c r="R14" s="49"/>
      <c r="S14" s="49"/>
      <c r="T14" s="10"/>
      <c r="U14" s="10"/>
      <c r="V14" s="10"/>
      <c r="W14" s="10"/>
      <c r="X14" s="10"/>
      <c r="Y14" s="10"/>
      <c r="Z14" s="10"/>
      <c r="AA14" s="10"/>
      <c r="AB14" s="11"/>
      <c r="AC14" s="11"/>
      <c r="AD14" s="11"/>
      <c r="AE14" s="11"/>
      <c r="AF14" s="11"/>
      <c r="AG14" s="8"/>
      <c r="AH14" s="8"/>
      <c r="AI14" s="8"/>
    </row>
    <row r="15" spans="1:35" s="6" customFormat="1" ht="42.75" customHeight="1">
      <c r="A15" s="9"/>
      <c r="P15" s="49"/>
      <c r="Q15" s="49"/>
      <c r="R15" s="49"/>
      <c r="S15" s="49"/>
      <c r="T15" s="10"/>
      <c r="U15" s="10"/>
      <c r="V15" s="10"/>
      <c r="W15" s="10"/>
      <c r="X15" s="10"/>
      <c r="Y15" s="10"/>
      <c r="Z15" s="10"/>
      <c r="AA15" s="10"/>
      <c r="AB15" s="11"/>
      <c r="AC15" s="11"/>
      <c r="AD15" s="11"/>
      <c r="AE15" s="11"/>
      <c r="AF15" s="11"/>
      <c r="AG15" s="8"/>
      <c r="AH15" s="8"/>
      <c r="AI15" s="8"/>
    </row>
    <row r="16" spans="1:35" s="6" customFormat="1" ht="42.75" customHeight="1">
      <c r="A16" s="9"/>
      <c r="P16" s="49"/>
      <c r="Q16" s="49"/>
      <c r="R16" s="49"/>
      <c r="S16" s="49"/>
      <c r="T16" s="10"/>
      <c r="U16" s="10"/>
      <c r="V16" s="10"/>
      <c r="W16" s="10"/>
      <c r="X16" s="10"/>
      <c r="Y16" s="10"/>
      <c r="Z16" s="10"/>
      <c r="AA16" s="10"/>
      <c r="AB16" s="11"/>
      <c r="AC16" s="11"/>
      <c r="AD16" s="11"/>
      <c r="AE16" s="11"/>
      <c r="AF16" s="11"/>
      <c r="AG16" s="8"/>
      <c r="AH16" s="8"/>
      <c r="AI16" s="8"/>
    </row>
    <row r="17" spans="1:35" s="6" customFormat="1" ht="64.5" customHeight="1">
      <c r="A17" s="9"/>
      <c r="P17" s="49"/>
      <c r="Q17" s="49"/>
      <c r="R17" s="49"/>
      <c r="S17" s="49"/>
      <c r="T17" s="10"/>
      <c r="U17" s="10"/>
      <c r="V17" s="10"/>
      <c r="W17" s="10"/>
      <c r="X17" s="10"/>
      <c r="Y17" s="10"/>
      <c r="Z17" s="10"/>
      <c r="AA17" s="10"/>
      <c r="AB17" s="11"/>
      <c r="AC17" s="11"/>
      <c r="AD17" s="11"/>
      <c r="AE17" s="11"/>
      <c r="AF17" s="11"/>
      <c r="AG17" s="8"/>
      <c r="AH17" s="8"/>
      <c r="AI17" s="8"/>
    </row>
    <row r="18" spans="1:35" s="6" customFormat="1" ht="159" customHeight="1">
      <c r="A18" s="9"/>
      <c r="P18" s="49"/>
      <c r="Q18" s="49"/>
      <c r="R18" s="49"/>
      <c r="S18" s="49"/>
      <c r="T18" s="10"/>
      <c r="U18" s="10"/>
      <c r="V18" s="10"/>
      <c r="W18" s="10"/>
      <c r="X18" s="10"/>
      <c r="Y18" s="10"/>
      <c r="Z18" s="10"/>
      <c r="AA18" s="10"/>
      <c r="AB18" s="11"/>
      <c r="AC18" s="11"/>
      <c r="AD18" s="11"/>
      <c r="AE18" s="11"/>
      <c r="AF18" s="11"/>
      <c r="AG18" s="8"/>
      <c r="AH18" s="8"/>
      <c r="AI18" s="8"/>
    </row>
    <row r="19" spans="1:35" s="6" customFormat="1" ht="63.75" customHeight="1">
      <c r="A19" s="9"/>
      <c r="P19" s="49"/>
      <c r="Q19" s="49"/>
      <c r="R19" s="49"/>
      <c r="S19" s="49"/>
      <c r="T19" s="10"/>
      <c r="U19" s="10"/>
      <c r="V19" s="10"/>
      <c r="W19" s="10"/>
      <c r="X19" s="10"/>
      <c r="Y19" s="10"/>
      <c r="Z19" s="10"/>
      <c r="AA19" s="10"/>
      <c r="AB19" s="11"/>
      <c r="AC19" s="11"/>
      <c r="AD19" s="11"/>
      <c r="AE19" s="11"/>
      <c r="AF19" s="11"/>
      <c r="AG19" s="8"/>
      <c r="AH19" s="8"/>
      <c r="AI19" s="8"/>
    </row>
    <row r="20" spans="1:35" s="6" customFormat="1" ht="57" customHeight="1">
      <c r="A20" s="9"/>
      <c r="P20" s="49"/>
      <c r="Q20" s="49"/>
      <c r="R20" s="49"/>
      <c r="S20" s="49"/>
      <c r="T20" s="10"/>
      <c r="U20" s="10"/>
      <c r="V20" s="10"/>
      <c r="W20" s="10"/>
      <c r="X20" s="10"/>
      <c r="Y20" s="10"/>
      <c r="Z20" s="10"/>
      <c r="AA20" s="10"/>
      <c r="AB20" s="11"/>
      <c r="AC20" s="11"/>
      <c r="AD20" s="11"/>
      <c r="AE20" s="11"/>
      <c r="AF20" s="11"/>
      <c r="AG20" s="8"/>
      <c r="AH20" s="8"/>
      <c r="AI20" s="8"/>
    </row>
    <row r="21" spans="1:35" s="6" customFormat="1" ht="79.5" customHeight="1">
      <c r="A21" s="9"/>
      <c r="P21" s="49"/>
      <c r="Q21" s="49"/>
      <c r="R21" s="49"/>
      <c r="S21" s="49"/>
      <c r="T21" s="10"/>
      <c r="U21" s="10"/>
      <c r="V21" s="10"/>
      <c r="W21" s="10"/>
      <c r="X21" s="10"/>
      <c r="Y21" s="10"/>
      <c r="Z21" s="10"/>
      <c r="AA21" s="10"/>
      <c r="AB21" s="11"/>
      <c r="AC21" s="11"/>
      <c r="AD21" s="11"/>
      <c r="AE21" s="11"/>
      <c r="AF21" s="11"/>
      <c r="AG21" s="8"/>
      <c r="AH21" s="8"/>
      <c r="AI21" s="8"/>
    </row>
    <row r="22" spans="1:35" s="6" customFormat="1" ht="80.25" customHeight="1">
      <c r="A22" s="9"/>
      <c r="P22" s="49"/>
      <c r="Q22" s="49"/>
      <c r="R22" s="49"/>
      <c r="S22" s="49"/>
      <c r="T22" s="10"/>
      <c r="U22" s="10"/>
      <c r="V22" s="10"/>
      <c r="W22" s="10"/>
      <c r="X22" s="10"/>
      <c r="Y22" s="10"/>
      <c r="Z22" s="10"/>
      <c r="AA22" s="10"/>
      <c r="AB22" s="11"/>
      <c r="AC22" s="11"/>
      <c r="AD22" s="11"/>
      <c r="AE22" s="11"/>
      <c r="AF22" s="11"/>
      <c r="AG22" s="8"/>
      <c r="AH22" s="8"/>
      <c r="AI22" s="8"/>
    </row>
    <row r="23" spans="1:35" s="6" customFormat="1" ht="62.25" customHeight="1">
      <c r="A23" s="9"/>
      <c r="P23" s="49"/>
      <c r="Q23" s="49"/>
      <c r="R23" s="49"/>
      <c r="S23" s="49"/>
      <c r="T23" s="10"/>
      <c r="U23" s="10"/>
      <c r="V23" s="10"/>
      <c r="W23" s="10"/>
      <c r="X23" s="10"/>
      <c r="Y23" s="10"/>
      <c r="Z23" s="10"/>
      <c r="AA23" s="10"/>
      <c r="AB23" s="11"/>
      <c r="AC23" s="11"/>
      <c r="AD23" s="11"/>
      <c r="AE23" s="11"/>
      <c r="AF23" s="11"/>
      <c r="AG23" s="8"/>
      <c r="AH23" s="8"/>
      <c r="AI23" s="8"/>
    </row>
    <row r="24" spans="1:35" s="6" customFormat="1" ht="97.5" customHeight="1">
      <c r="A24" s="9"/>
      <c r="P24" s="49"/>
      <c r="Q24" s="49"/>
      <c r="R24" s="49"/>
      <c r="S24" s="49"/>
      <c r="T24" s="10"/>
      <c r="U24" s="10"/>
      <c r="V24" s="10"/>
      <c r="W24" s="10"/>
      <c r="X24" s="10"/>
      <c r="Y24" s="10"/>
      <c r="Z24" s="10"/>
      <c r="AA24" s="10"/>
      <c r="AB24" s="11"/>
      <c r="AC24" s="11"/>
      <c r="AD24" s="11"/>
      <c r="AE24" s="11"/>
      <c r="AF24" s="11"/>
      <c r="AG24" s="8"/>
      <c r="AH24" s="8"/>
      <c r="AI24" s="8"/>
    </row>
    <row r="25" spans="1:35" s="7" customFormat="1" ht="59.25" customHeight="1">
      <c r="A25" s="9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49"/>
      <c r="Q25" s="49"/>
      <c r="R25" s="49"/>
      <c r="S25" s="49"/>
      <c r="T25" s="10"/>
      <c r="U25" s="10"/>
      <c r="V25" s="10"/>
      <c r="W25" s="10"/>
      <c r="X25" s="10"/>
      <c r="Y25" s="10"/>
      <c r="Z25" s="10"/>
      <c r="AA25" s="10"/>
      <c r="AB25" s="11"/>
      <c r="AC25" s="11"/>
      <c r="AD25" s="11"/>
      <c r="AE25" s="11"/>
      <c r="AF25" s="11"/>
      <c r="AG25" s="8"/>
      <c r="AH25" s="8"/>
      <c r="AI25" s="8"/>
    </row>
    <row r="26" spans="1:35" s="6" customFormat="1" ht="64.5" customHeight="1">
      <c r="A26" s="9"/>
      <c r="P26" s="49"/>
      <c r="Q26" s="49"/>
      <c r="R26" s="49"/>
      <c r="S26" s="49"/>
      <c r="T26" s="10"/>
      <c r="U26" s="10"/>
      <c r="V26" s="10"/>
      <c r="W26" s="10"/>
      <c r="X26" s="10"/>
      <c r="Y26" s="10"/>
      <c r="Z26" s="10"/>
      <c r="AA26" s="10"/>
      <c r="AB26" s="11"/>
      <c r="AC26" s="11"/>
      <c r="AD26" s="11"/>
      <c r="AE26" s="11"/>
      <c r="AF26" s="11"/>
      <c r="AG26" s="8"/>
      <c r="AH26" s="8"/>
      <c r="AI26" s="8"/>
    </row>
    <row r="27" spans="1:35" s="6" customFormat="1" ht="102" customHeight="1">
      <c r="A27" s="9"/>
      <c r="P27" s="49"/>
      <c r="Q27" s="49"/>
      <c r="R27" s="49"/>
      <c r="S27" s="49"/>
      <c r="T27" s="10"/>
      <c r="U27" s="10"/>
      <c r="V27" s="10"/>
      <c r="W27" s="10"/>
      <c r="X27" s="10"/>
      <c r="Y27" s="10"/>
      <c r="Z27" s="10"/>
      <c r="AA27" s="10"/>
      <c r="AB27" s="11"/>
      <c r="AC27" s="11"/>
      <c r="AD27" s="11"/>
      <c r="AE27" s="11"/>
      <c r="AF27" s="11"/>
      <c r="AG27" s="8"/>
      <c r="AH27" s="8"/>
      <c r="AI27" s="8"/>
    </row>
    <row r="28" spans="1:35" s="6" customFormat="1" ht="45" customHeight="1">
      <c r="A28" s="9"/>
      <c r="P28" s="49"/>
      <c r="Q28" s="49"/>
      <c r="R28" s="49"/>
      <c r="S28" s="49"/>
      <c r="T28" s="10"/>
      <c r="U28" s="10"/>
      <c r="V28" s="10"/>
      <c r="W28" s="10"/>
      <c r="X28" s="10"/>
      <c r="Y28" s="10"/>
      <c r="Z28" s="10"/>
      <c r="AA28" s="10"/>
      <c r="AB28" s="11"/>
      <c r="AC28" s="11"/>
      <c r="AD28" s="11"/>
      <c r="AE28" s="11"/>
      <c r="AF28" s="11"/>
      <c r="AG28" s="8"/>
      <c r="AH28" s="8"/>
      <c r="AI28" s="8"/>
    </row>
    <row r="29" spans="1:35" s="6" customFormat="1" ht="48.75" customHeight="1">
      <c r="A29" s="9"/>
      <c r="P29" s="49"/>
      <c r="Q29" s="49"/>
      <c r="R29" s="49"/>
      <c r="S29" s="49"/>
      <c r="T29" s="10"/>
      <c r="U29" s="10"/>
      <c r="V29" s="10"/>
      <c r="W29" s="10"/>
      <c r="X29" s="10"/>
      <c r="Y29" s="10"/>
      <c r="Z29" s="10"/>
      <c r="AA29" s="10"/>
      <c r="AB29" s="11"/>
      <c r="AC29" s="11"/>
      <c r="AD29" s="11"/>
      <c r="AE29" s="11"/>
      <c r="AF29" s="11"/>
      <c r="AG29" s="8"/>
      <c r="AH29" s="8"/>
      <c r="AI29" s="8"/>
    </row>
    <row r="30" spans="1:35" ht="28.5" customHeight="1">
      <c r="A30" s="9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49"/>
      <c r="Q30" s="49"/>
      <c r="R30" s="49"/>
      <c r="S30" s="49"/>
    </row>
    <row r="31" spans="1:35" ht="34.5" customHeight="1">
      <c r="A31" s="9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49"/>
      <c r="Q31" s="49"/>
      <c r="R31" s="49"/>
      <c r="S31" s="49"/>
    </row>
    <row r="32" spans="1:35" ht="87" customHeight="1">
      <c r="A32" s="9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49"/>
      <c r="Q32" s="49"/>
      <c r="R32" s="49"/>
      <c r="S32" s="49"/>
    </row>
    <row r="33" spans="1:19">
      <c r="A33" s="9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49"/>
      <c r="Q33" s="49"/>
      <c r="R33" s="49"/>
      <c r="S33" s="49"/>
    </row>
    <row r="34" spans="1:19">
      <c r="A34" s="9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49"/>
      <c r="Q34" s="49"/>
      <c r="R34" s="49"/>
      <c r="S34" s="49"/>
    </row>
    <row r="35" spans="1:19" ht="117" customHeight="1">
      <c r="A35" s="9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49"/>
      <c r="Q35" s="49"/>
      <c r="R35" s="49"/>
      <c r="S35" s="49"/>
    </row>
    <row r="36" spans="1:19" ht="132" customHeight="1">
      <c r="A36" s="9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49"/>
      <c r="Q36" s="49"/>
      <c r="R36" s="49"/>
      <c r="S36" s="49"/>
    </row>
    <row r="37" spans="1:19">
      <c r="A37" s="9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49"/>
      <c r="Q37" s="49"/>
      <c r="R37" s="49"/>
      <c r="S37" s="49"/>
    </row>
    <row r="38" spans="1:19">
      <c r="A38" s="9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49"/>
      <c r="Q38" s="49"/>
      <c r="R38" s="49"/>
      <c r="S38" s="49"/>
    </row>
    <row r="39" spans="1:19">
      <c r="A39" s="9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49"/>
      <c r="Q39" s="49"/>
      <c r="R39" s="49"/>
      <c r="S39" s="49"/>
    </row>
    <row r="40" spans="1:19">
      <c r="A40" s="9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49"/>
      <c r="Q40" s="49"/>
      <c r="R40" s="49"/>
      <c r="S40" s="49"/>
    </row>
    <row r="41" spans="1:19">
      <c r="A41" s="9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49"/>
      <c r="Q41" s="49"/>
      <c r="R41" s="49"/>
      <c r="S41" s="49"/>
    </row>
    <row r="42" spans="1:19">
      <c r="A42" s="9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49"/>
      <c r="Q42" s="49"/>
      <c r="R42" s="49"/>
      <c r="S42" s="49"/>
    </row>
    <row r="43" spans="1:19">
      <c r="A43" s="9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49"/>
      <c r="Q43" s="49"/>
      <c r="R43" s="49"/>
      <c r="S43" s="49"/>
    </row>
    <row r="44" spans="1:19">
      <c r="A44" s="9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49"/>
      <c r="Q44" s="49"/>
      <c r="R44" s="49"/>
      <c r="S44" s="49"/>
    </row>
    <row r="45" spans="1:19">
      <c r="A45" s="9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49"/>
      <c r="Q45" s="49"/>
      <c r="R45" s="49"/>
      <c r="S45" s="49"/>
    </row>
    <row r="46" spans="1:19">
      <c r="A46" s="9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49"/>
      <c r="Q46" s="49"/>
      <c r="R46" s="49"/>
      <c r="S46" s="49"/>
    </row>
    <row r="47" spans="1:19">
      <c r="A47" s="9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49"/>
      <c r="Q47" s="49"/>
      <c r="R47" s="49"/>
      <c r="S47" s="49"/>
    </row>
    <row r="48" spans="1:19">
      <c r="A48" s="9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49"/>
      <c r="Q48" s="49"/>
      <c r="R48" s="49"/>
      <c r="S48" s="49"/>
    </row>
    <row r="49" spans="1:19">
      <c r="A49" s="9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49"/>
      <c r="Q49" s="49"/>
      <c r="R49" s="49"/>
      <c r="S49" s="49"/>
    </row>
    <row r="50" spans="1:19">
      <c r="A50" s="9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49"/>
      <c r="Q50" s="49"/>
      <c r="R50" s="49"/>
      <c r="S50" s="49"/>
    </row>
    <row r="51" spans="1:19">
      <c r="A51" s="9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49"/>
      <c r="Q51" s="49"/>
      <c r="R51" s="49"/>
      <c r="S51" s="49"/>
    </row>
    <row r="52" spans="1:19">
      <c r="A52" s="9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49"/>
      <c r="Q52" s="49"/>
      <c r="R52" s="49"/>
      <c r="S52" s="49"/>
    </row>
    <row r="53" spans="1:19">
      <c r="A53" s="9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49"/>
      <c r="Q53" s="49"/>
      <c r="R53" s="49"/>
      <c r="S53" s="49"/>
    </row>
    <row r="54" spans="1:19">
      <c r="A54" s="9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49"/>
      <c r="Q54" s="49"/>
      <c r="R54" s="49"/>
      <c r="S54" s="49"/>
    </row>
    <row r="55" spans="1:19">
      <c r="A55" s="9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49"/>
      <c r="Q55" s="49"/>
      <c r="R55" s="49"/>
      <c r="S55" s="49"/>
    </row>
    <row r="56" spans="1:19">
      <c r="A56" s="9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49"/>
      <c r="Q56" s="49"/>
      <c r="R56" s="49"/>
      <c r="S56" s="49"/>
    </row>
    <row r="57" spans="1:19">
      <c r="A57" s="9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49"/>
      <c r="Q57" s="49"/>
      <c r="R57" s="49"/>
      <c r="S57" s="49"/>
    </row>
    <row r="58" spans="1:19">
      <c r="A58" s="9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49"/>
      <c r="Q58" s="49"/>
      <c r="R58" s="49"/>
      <c r="S58" s="49"/>
    </row>
    <row r="59" spans="1:19">
      <c r="A59" s="9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49"/>
      <c r="Q59" s="49"/>
      <c r="R59" s="49"/>
      <c r="S59" s="49"/>
    </row>
    <row r="60" spans="1:19">
      <c r="A60" s="9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49"/>
      <c r="Q60" s="49"/>
      <c r="R60" s="49"/>
      <c r="S60" s="49"/>
    </row>
    <row r="61" spans="1:19">
      <c r="A61" s="9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49"/>
      <c r="Q61" s="49"/>
      <c r="R61" s="49"/>
      <c r="S61" s="49"/>
    </row>
    <row r="62" spans="1:19">
      <c r="A62" s="9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49"/>
      <c r="Q62" s="49"/>
      <c r="R62" s="49"/>
      <c r="S62" s="49"/>
    </row>
    <row r="63" spans="1:19">
      <c r="A63" s="9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49"/>
      <c r="Q63" s="49"/>
      <c r="R63" s="49"/>
      <c r="S63" s="49"/>
    </row>
    <row r="64" spans="1:19">
      <c r="A64" s="9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49"/>
      <c r="Q64" s="49"/>
      <c r="R64" s="49"/>
      <c r="S64" s="49"/>
    </row>
    <row r="65" spans="1:19">
      <c r="A65" s="9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49"/>
      <c r="Q65" s="49"/>
      <c r="R65" s="49"/>
      <c r="S65" s="49"/>
    </row>
    <row r="66" spans="1:19">
      <c r="A66" s="9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49"/>
      <c r="Q66" s="49"/>
      <c r="R66" s="49"/>
      <c r="S66" s="49"/>
    </row>
    <row r="67" spans="1:19">
      <c r="A67" s="9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49"/>
      <c r="Q67" s="49"/>
      <c r="R67" s="49"/>
      <c r="S67" s="49"/>
    </row>
    <row r="68" spans="1:19">
      <c r="A68" s="9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49"/>
      <c r="Q68" s="49"/>
      <c r="R68" s="49"/>
      <c r="S68" s="49"/>
    </row>
    <row r="69" spans="1:19">
      <c r="A69" s="9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49"/>
      <c r="Q69" s="49"/>
      <c r="R69" s="49"/>
      <c r="S69" s="49"/>
    </row>
    <row r="70" spans="1:19">
      <c r="A70" s="9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49"/>
      <c r="Q70" s="49"/>
      <c r="R70" s="49"/>
      <c r="S70" s="49"/>
    </row>
    <row r="71" spans="1:19">
      <c r="A71" s="9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49"/>
      <c r="Q71" s="49"/>
      <c r="R71" s="49"/>
      <c r="S71" s="49"/>
    </row>
    <row r="72" spans="1:19">
      <c r="A72" s="9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49"/>
      <c r="Q72" s="49"/>
      <c r="R72" s="49"/>
      <c r="S72" s="49"/>
    </row>
    <row r="73" spans="1:19">
      <c r="A73" s="9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49"/>
      <c r="Q73" s="49"/>
      <c r="R73" s="49"/>
      <c r="S73" s="49"/>
    </row>
    <row r="74" spans="1:19">
      <c r="A74" s="9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49"/>
      <c r="Q74" s="49"/>
      <c r="R74" s="49"/>
      <c r="S74" s="49"/>
    </row>
    <row r="75" spans="1:19">
      <c r="A75" s="9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49"/>
      <c r="Q75" s="49"/>
      <c r="R75" s="49"/>
      <c r="S75" s="49"/>
    </row>
    <row r="76" spans="1:19">
      <c r="A76" s="9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49"/>
      <c r="Q76" s="49"/>
      <c r="R76" s="49"/>
      <c r="S76" s="49"/>
    </row>
    <row r="77" spans="1:19">
      <c r="A77" s="9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49"/>
      <c r="Q77" s="49"/>
      <c r="R77" s="49"/>
      <c r="S77" s="49"/>
    </row>
    <row r="78" spans="1:19">
      <c r="A78" s="9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49"/>
      <c r="Q78" s="49"/>
      <c r="R78" s="49"/>
      <c r="S78" s="49"/>
    </row>
    <row r="79" spans="1:19">
      <c r="A79" s="9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49"/>
      <c r="Q79" s="49"/>
      <c r="R79" s="49"/>
      <c r="S79" s="49"/>
    </row>
    <row r="80" spans="1:19">
      <c r="A80" s="9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49"/>
      <c r="Q80" s="49"/>
      <c r="R80" s="49"/>
      <c r="S80" s="49"/>
    </row>
    <row r="81" spans="1:19">
      <c r="A81" s="9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49"/>
      <c r="Q81" s="49"/>
      <c r="R81" s="49"/>
      <c r="S81" s="49"/>
    </row>
    <row r="82" spans="1:19">
      <c r="A82" s="9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49"/>
      <c r="Q82" s="49"/>
      <c r="R82" s="49"/>
      <c r="S82" s="49"/>
    </row>
    <row r="83" spans="1:19">
      <c r="A83" s="9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49"/>
      <c r="Q83" s="49"/>
      <c r="R83" s="49"/>
      <c r="S83" s="49"/>
    </row>
    <row r="84" spans="1:19">
      <c r="A84" s="9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49"/>
      <c r="Q84" s="49"/>
      <c r="R84" s="49"/>
      <c r="S84" s="49"/>
    </row>
    <row r="85" spans="1:19">
      <c r="A85" s="9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49"/>
      <c r="Q85" s="49"/>
      <c r="R85" s="49"/>
      <c r="S85" s="49"/>
    </row>
    <row r="86" spans="1:19">
      <c r="A86" s="9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49"/>
      <c r="Q86" s="49"/>
      <c r="R86" s="49"/>
      <c r="S86" s="49"/>
    </row>
    <row r="87" spans="1:19">
      <c r="A87" s="9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49"/>
      <c r="Q87" s="49"/>
      <c r="R87" s="49"/>
      <c r="S87" s="49"/>
    </row>
    <row r="88" spans="1:19">
      <c r="A88" s="9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49"/>
      <c r="Q88" s="49"/>
      <c r="R88" s="49"/>
      <c r="S88" s="49"/>
    </row>
    <row r="89" spans="1:19">
      <c r="A89" s="9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49"/>
      <c r="Q89" s="49"/>
      <c r="R89" s="49"/>
      <c r="S89" s="49"/>
    </row>
    <row r="90" spans="1:19">
      <c r="A90" s="9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49"/>
      <c r="Q90" s="49"/>
      <c r="R90" s="49"/>
      <c r="S90" s="49"/>
    </row>
    <row r="91" spans="1:19">
      <c r="A91" s="9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49"/>
      <c r="Q91" s="49"/>
      <c r="R91" s="49"/>
      <c r="S91" s="49"/>
    </row>
    <row r="92" spans="1:19">
      <c r="A92" s="9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49"/>
      <c r="Q92" s="49"/>
      <c r="R92" s="49"/>
      <c r="S92" s="49"/>
    </row>
    <row r="93" spans="1:19">
      <c r="A93" s="9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49"/>
      <c r="Q93" s="49"/>
      <c r="R93" s="49"/>
      <c r="S93" s="49"/>
    </row>
    <row r="94" spans="1:19">
      <c r="A94" s="9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49"/>
      <c r="Q94" s="49"/>
      <c r="R94" s="49"/>
      <c r="S94" s="49"/>
    </row>
    <row r="95" spans="1:19">
      <c r="A95" s="9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49"/>
      <c r="Q95" s="49"/>
      <c r="R95" s="49"/>
      <c r="S95" s="49"/>
    </row>
    <row r="96" spans="1:19">
      <c r="A96" s="9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49"/>
      <c r="Q96" s="49"/>
      <c r="R96" s="49"/>
      <c r="S96" s="49"/>
    </row>
    <row r="97" spans="1:19">
      <c r="A97" s="9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49"/>
      <c r="Q97" s="49"/>
      <c r="R97" s="49"/>
      <c r="S97" s="49"/>
    </row>
    <row r="98" spans="1:19">
      <c r="A98" s="9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49"/>
      <c r="Q98" s="49"/>
      <c r="R98" s="49"/>
      <c r="S98" s="49"/>
    </row>
    <row r="99" spans="1:19">
      <c r="A99" s="9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49"/>
      <c r="Q99" s="49"/>
      <c r="R99" s="49"/>
      <c r="S99" s="49"/>
    </row>
    <row r="100" spans="1:19">
      <c r="A100" s="9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49"/>
      <c r="Q100" s="49"/>
      <c r="R100" s="49"/>
      <c r="S100" s="49"/>
    </row>
    <row r="101" spans="1:19">
      <c r="A101" s="9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49"/>
      <c r="Q101" s="49"/>
      <c r="R101" s="49"/>
      <c r="S101" s="49"/>
    </row>
    <row r="102" spans="1:19">
      <c r="A102" s="9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49"/>
      <c r="Q102" s="49"/>
      <c r="R102" s="49"/>
      <c r="S102" s="49"/>
    </row>
    <row r="103" spans="1:19">
      <c r="A103" s="9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49"/>
      <c r="Q103" s="49"/>
      <c r="R103" s="49"/>
      <c r="S103" s="49"/>
    </row>
    <row r="104" spans="1:19">
      <c r="A104" s="9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49"/>
      <c r="Q104" s="49"/>
      <c r="R104" s="49"/>
      <c r="S104" s="49"/>
    </row>
    <row r="105" spans="1:19">
      <c r="A105" s="9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49"/>
      <c r="Q105" s="49"/>
      <c r="R105" s="49"/>
      <c r="S105" s="49"/>
    </row>
    <row r="106" spans="1:19">
      <c r="A106" s="9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49"/>
      <c r="Q106" s="49"/>
      <c r="R106" s="49"/>
      <c r="S106" s="49"/>
    </row>
    <row r="107" spans="1:19">
      <c r="A107" s="9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49"/>
      <c r="Q107" s="49"/>
      <c r="R107" s="49"/>
      <c r="S107" s="49"/>
    </row>
    <row r="108" spans="1:19">
      <c r="A108" s="9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49"/>
      <c r="Q108" s="49"/>
      <c r="R108" s="49"/>
      <c r="S108" s="49"/>
    </row>
    <row r="109" spans="1:19">
      <c r="A109" s="9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49"/>
      <c r="Q109" s="49"/>
      <c r="R109" s="49"/>
      <c r="S109" s="49"/>
    </row>
    <row r="110" spans="1:19">
      <c r="A110" s="9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49"/>
      <c r="Q110" s="49"/>
      <c r="R110" s="49"/>
      <c r="S110" s="49"/>
    </row>
    <row r="111" spans="1:19">
      <c r="A111" s="9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49"/>
      <c r="Q111" s="49"/>
      <c r="R111" s="49"/>
      <c r="S111" s="49"/>
    </row>
    <row r="112" spans="1:19">
      <c r="A112" s="9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49"/>
      <c r="Q112" s="49"/>
      <c r="R112" s="49"/>
      <c r="S112" s="49"/>
    </row>
    <row r="113" spans="1:19">
      <c r="A113" s="9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49"/>
      <c r="Q113" s="49"/>
      <c r="R113" s="49"/>
      <c r="S113" s="49"/>
    </row>
    <row r="114" spans="1:19">
      <c r="A114" s="9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49"/>
      <c r="Q114" s="49"/>
      <c r="R114" s="49"/>
      <c r="S114" s="49"/>
    </row>
    <row r="115" spans="1:19">
      <c r="A115" s="9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49"/>
      <c r="Q115" s="49"/>
      <c r="R115" s="49"/>
      <c r="S115" s="49"/>
    </row>
    <row r="116" spans="1:19">
      <c r="A116" s="9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49"/>
      <c r="Q116" s="49"/>
      <c r="R116" s="49"/>
      <c r="S116" s="49"/>
    </row>
    <row r="117" spans="1:19">
      <c r="A117" s="9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49"/>
      <c r="Q117" s="49"/>
      <c r="R117" s="49"/>
      <c r="S117" s="49"/>
    </row>
    <row r="118" spans="1:19">
      <c r="A118" s="9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49"/>
      <c r="Q118" s="49"/>
      <c r="R118" s="49"/>
      <c r="S118" s="49"/>
    </row>
    <row r="119" spans="1:19">
      <c r="A119" s="9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49"/>
      <c r="Q119" s="49"/>
      <c r="R119" s="49"/>
      <c r="S119" s="49"/>
    </row>
    <row r="120" spans="1:19">
      <c r="A120" s="9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49"/>
      <c r="Q120" s="49"/>
      <c r="R120" s="49"/>
      <c r="S120" s="49"/>
    </row>
    <row r="121" spans="1:19">
      <c r="A121" s="9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49"/>
      <c r="Q121" s="49"/>
      <c r="R121" s="49"/>
      <c r="S121" s="49"/>
    </row>
    <row r="122" spans="1:19">
      <c r="A122" s="9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49"/>
      <c r="Q122" s="49"/>
      <c r="R122" s="49"/>
      <c r="S122" s="49"/>
    </row>
    <row r="123" spans="1:19">
      <c r="A123" s="9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49"/>
      <c r="Q123" s="49"/>
      <c r="R123" s="49"/>
      <c r="S123" s="49"/>
    </row>
    <row r="124" spans="1:19">
      <c r="A124" s="9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49"/>
      <c r="Q124" s="49"/>
      <c r="R124" s="49"/>
      <c r="S124" s="49"/>
    </row>
    <row r="125" spans="1:19">
      <c r="A125" s="9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49"/>
      <c r="Q125" s="49"/>
      <c r="R125" s="49"/>
      <c r="S125" s="49"/>
    </row>
    <row r="126" spans="1:19">
      <c r="A126" s="9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49"/>
      <c r="Q126" s="49"/>
      <c r="R126" s="49"/>
      <c r="S126" s="49"/>
    </row>
    <row r="127" spans="1:19">
      <c r="A127" s="9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49"/>
      <c r="Q127" s="49"/>
      <c r="R127" s="49"/>
      <c r="S127" s="49"/>
    </row>
    <row r="128" spans="1:19">
      <c r="A128" s="9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49"/>
      <c r="Q128" s="49"/>
      <c r="R128" s="49"/>
      <c r="S128" s="49"/>
    </row>
    <row r="129" spans="1:19">
      <c r="A129" s="9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49"/>
      <c r="Q129" s="49"/>
      <c r="R129" s="49"/>
      <c r="S129" s="49"/>
    </row>
    <row r="130" spans="1:19">
      <c r="A130" s="9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49"/>
      <c r="Q130" s="49"/>
      <c r="R130" s="49"/>
      <c r="S130" s="49"/>
    </row>
    <row r="131" spans="1:19">
      <c r="A131" s="9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49"/>
      <c r="Q131" s="49"/>
      <c r="R131" s="49"/>
      <c r="S131" s="49"/>
    </row>
    <row r="132" spans="1:19">
      <c r="A132" s="9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49"/>
      <c r="Q132" s="49"/>
      <c r="R132" s="49"/>
      <c r="S132" s="49"/>
    </row>
    <row r="133" spans="1:19">
      <c r="A133" s="9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49"/>
      <c r="Q133" s="49"/>
      <c r="R133" s="49"/>
      <c r="S133" s="49"/>
    </row>
    <row r="134" spans="1:19">
      <c r="A134" s="9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49"/>
      <c r="Q134" s="49"/>
      <c r="R134" s="49"/>
      <c r="S134" s="49"/>
    </row>
    <row r="135" spans="1:19">
      <c r="A135" s="9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49"/>
      <c r="Q135" s="49"/>
      <c r="R135" s="49"/>
      <c r="S135" s="49"/>
    </row>
    <row r="136" spans="1:19">
      <c r="A136" s="9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49"/>
      <c r="Q136" s="49"/>
      <c r="R136" s="49"/>
      <c r="S136" s="49"/>
    </row>
    <row r="137" spans="1:19">
      <c r="A137" s="9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49"/>
      <c r="Q137" s="49"/>
      <c r="R137" s="49"/>
      <c r="S137" s="49"/>
    </row>
    <row r="138" spans="1:19">
      <c r="A138" s="9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49"/>
      <c r="Q138" s="49"/>
      <c r="R138" s="49"/>
      <c r="S138" s="49"/>
    </row>
    <row r="139" spans="1:19">
      <c r="A139" s="9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49"/>
      <c r="Q139" s="49"/>
      <c r="R139" s="49"/>
      <c r="S139" s="49"/>
    </row>
    <row r="140" spans="1:19">
      <c r="A140" s="9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49"/>
      <c r="Q140" s="49"/>
      <c r="R140" s="49"/>
      <c r="S140" s="49"/>
    </row>
    <row r="141" spans="1:19">
      <c r="A141" s="9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49"/>
      <c r="Q141" s="49"/>
      <c r="R141" s="49"/>
      <c r="S141" s="49"/>
    </row>
    <row r="142" spans="1:19">
      <c r="A142" s="9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49"/>
      <c r="Q142" s="49"/>
      <c r="R142" s="49"/>
      <c r="S142" s="49"/>
    </row>
    <row r="143" spans="1:19">
      <c r="A143" s="9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49"/>
      <c r="Q143" s="49"/>
      <c r="R143" s="49"/>
      <c r="S143" s="49"/>
    </row>
  </sheetData>
  <mergeCells count="15">
    <mergeCell ref="A1:AE1"/>
    <mergeCell ref="A2:A3"/>
    <mergeCell ref="C2:C3"/>
    <mergeCell ref="L2:O2"/>
    <mergeCell ref="T2:W2"/>
    <mergeCell ref="AB2:AE2"/>
    <mergeCell ref="D2:D3"/>
    <mergeCell ref="E2:E3"/>
    <mergeCell ref="P2:S2"/>
    <mergeCell ref="B6:B7"/>
    <mergeCell ref="AH2:AH3"/>
    <mergeCell ref="AF2:AF3"/>
    <mergeCell ref="AG2:AG3"/>
    <mergeCell ref="B5:C5"/>
    <mergeCell ref="A6:A7"/>
  </mergeCells>
  <pageMargins left="0.19685039370078741" right="0.19685039370078741" top="0.39370078740157483" bottom="0.19685039370078741" header="0.31496062992125984" footer="0.31496062992125984"/>
  <pageSetup paperSize="8" scale="59" fitToHeight="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7"/>
  <sheetViews>
    <sheetView workbookViewId="0">
      <selection activeCell="G2" sqref="G2:I2"/>
    </sheetView>
  </sheetViews>
  <sheetFormatPr defaultRowHeight="1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>
      <c r="A1" s="70" t="s">
        <v>31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4" ht="32.25" customHeight="1">
      <c r="A2" s="72" t="s">
        <v>0</v>
      </c>
      <c r="B2" s="13" t="s">
        <v>1</v>
      </c>
      <c r="C2" s="73" t="s">
        <v>12</v>
      </c>
      <c r="D2" s="74" t="s">
        <v>28</v>
      </c>
      <c r="E2" s="74"/>
      <c r="F2" s="74"/>
      <c r="G2" s="75" t="s">
        <v>36</v>
      </c>
      <c r="H2" s="75"/>
      <c r="I2" s="75"/>
      <c r="J2" s="76" t="s">
        <v>34</v>
      </c>
      <c r="K2" s="77"/>
      <c r="L2" s="78"/>
      <c r="M2" s="79" t="s">
        <v>29</v>
      </c>
      <c r="N2" s="79" t="s">
        <v>30</v>
      </c>
    </row>
    <row r="3" spans="1:14" ht="25.5">
      <c r="A3" s="72"/>
      <c r="B3" s="14" t="s">
        <v>2</v>
      </c>
      <c r="C3" s="73"/>
      <c r="D3" s="15" t="s">
        <v>14</v>
      </c>
      <c r="E3" s="15" t="s">
        <v>15</v>
      </c>
      <c r="F3" s="15" t="s">
        <v>16</v>
      </c>
      <c r="G3" s="15" t="s">
        <v>14</v>
      </c>
      <c r="H3" s="15" t="s">
        <v>15</v>
      </c>
      <c r="I3" s="15" t="s">
        <v>16</v>
      </c>
      <c r="J3" s="15" t="s">
        <v>14</v>
      </c>
      <c r="K3" s="15" t="s">
        <v>15</v>
      </c>
      <c r="L3" s="15" t="s">
        <v>16</v>
      </c>
      <c r="M3" s="80"/>
      <c r="N3" s="80"/>
    </row>
    <row r="4" spans="1:14">
      <c r="A4" s="16" t="s">
        <v>4</v>
      </c>
      <c r="B4" s="17">
        <v>2</v>
      </c>
      <c r="C4" s="18">
        <v>3</v>
      </c>
      <c r="D4" s="18">
        <v>4</v>
      </c>
      <c r="E4" s="17">
        <v>5</v>
      </c>
      <c r="F4" s="18">
        <v>6</v>
      </c>
      <c r="G4" s="18">
        <v>7</v>
      </c>
      <c r="H4" s="18">
        <v>8</v>
      </c>
      <c r="I4" s="18">
        <v>9</v>
      </c>
      <c r="J4" s="18">
        <v>10</v>
      </c>
      <c r="K4" s="18">
        <v>11</v>
      </c>
      <c r="L4" s="18">
        <v>12</v>
      </c>
      <c r="M4" s="18">
        <v>13</v>
      </c>
      <c r="N4" s="18">
        <v>14</v>
      </c>
    </row>
    <row r="5" spans="1:14" ht="70.5" customHeight="1">
      <c r="A5" s="19">
        <v>1</v>
      </c>
      <c r="B5" s="69" t="s">
        <v>32</v>
      </c>
      <c r="C5" s="69"/>
      <c r="D5" s="20">
        <f>SUM(D6:D7)</f>
        <v>9048313</v>
      </c>
      <c r="E5" s="20">
        <f>SUM(E6:E7)</f>
        <v>0</v>
      </c>
      <c r="F5" s="20">
        <f t="shared" ref="F5" si="0">SUM(F6:F7)</f>
        <v>9048313</v>
      </c>
      <c r="G5" s="20">
        <f>SUM(G6:G7)</f>
        <v>3127240</v>
      </c>
      <c r="H5" s="20">
        <f>SUM(H6:H7)</f>
        <v>0</v>
      </c>
      <c r="I5" s="20">
        <f>SUM(I6:I7)</f>
        <v>3127240</v>
      </c>
      <c r="J5" s="20">
        <f>G5/D5*100</f>
        <v>34.561580705707243</v>
      </c>
      <c r="K5" s="20">
        <v>0</v>
      </c>
      <c r="L5" s="20">
        <f>I5/F5*100</f>
        <v>34.561580705707243</v>
      </c>
      <c r="M5" s="28">
        <f>SUM(M6:M7)</f>
        <v>9048313</v>
      </c>
      <c r="N5" s="20">
        <f>M5/D5*100</f>
        <v>100</v>
      </c>
    </row>
    <row r="6" spans="1:14" ht="58.5" customHeight="1">
      <c r="A6" s="21" t="s">
        <v>5</v>
      </c>
      <c r="B6" s="22" t="s">
        <v>13</v>
      </c>
      <c r="C6" s="22" t="s">
        <v>35</v>
      </c>
      <c r="D6" s="22">
        <f t="shared" ref="D6:D7" si="1">E6+F6</f>
        <v>24540</v>
      </c>
      <c r="E6" s="22">
        <v>0</v>
      </c>
      <c r="F6" s="22">
        <v>24540</v>
      </c>
      <c r="G6" s="22">
        <f>H6+I6</f>
        <v>0</v>
      </c>
      <c r="H6" s="22">
        <v>0</v>
      </c>
      <c r="I6" s="22">
        <v>0</v>
      </c>
      <c r="J6" s="23">
        <f>G6/D6*100</f>
        <v>0</v>
      </c>
      <c r="K6" s="23">
        <v>0</v>
      </c>
      <c r="L6" s="23">
        <f>I6/F6*100</f>
        <v>0</v>
      </c>
      <c r="M6" s="29">
        <f>F6</f>
        <v>24540</v>
      </c>
      <c r="N6" s="23">
        <f>M6/D6*100</f>
        <v>100</v>
      </c>
    </row>
    <row r="7" spans="1:14" ht="34.5" customHeight="1">
      <c r="A7" s="21" t="s">
        <v>6</v>
      </c>
      <c r="B7" s="22" t="s">
        <v>33</v>
      </c>
      <c r="C7" s="22" t="s">
        <v>35</v>
      </c>
      <c r="D7" s="22">
        <f t="shared" si="1"/>
        <v>9023773</v>
      </c>
      <c r="E7" s="22">
        <v>0</v>
      </c>
      <c r="F7" s="22">
        <v>9023773</v>
      </c>
      <c r="G7" s="22">
        <f t="shared" ref="G7" si="2">H7+I7</f>
        <v>3127240</v>
      </c>
      <c r="H7" s="22">
        <v>0</v>
      </c>
      <c r="I7" s="22">
        <v>3127240</v>
      </c>
      <c r="J7" s="23">
        <f>G7/D7*100</f>
        <v>34.655570347348053</v>
      </c>
      <c r="K7" s="23">
        <v>0</v>
      </c>
      <c r="L7" s="23">
        <f>I7/F7*100</f>
        <v>34.655570347348053</v>
      </c>
      <c r="M7" s="29">
        <f>F7</f>
        <v>9023773</v>
      </c>
      <c r="N7" s="23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муниципальные</vt:lpstr>
      <vt:lpstr>ведомственная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Orgotd</cp:lastModifiedBy>
  <cp:lastPrinted>2016-07-05T09:31:07Z</cp:lastPrinted>
  <dcterms:created xsi:type="dcterms:W3CDTF">2012-05-22T08:33:39Z</dcterms:created>
  <dcterms:modified xsi:type="dcterms:W3CDTF">2016-07-07T06:19:34Z</dcterms:modified>
</cp:coreProperties>
</file>