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1200" windowWidth="19320" windowHeight="7620"/>
  </bookViews>
  <sheets>
    <sheet name="муниципальные" sheetId="33" r:id="rId1"/>
  </sheets>
  <definedNames>
    <definedName name="_xlnm._FilterDatabase" localSheetId="0" hidden="1">муниципальные!$A$5:$R$25</definedName>
    <definedName name="_xlnm.Print_Titles" localSheetId="0">муниципальные!$2:$3</definedName>
    <definedName name="_xlnm.Print_Area" localSheetId="0">муниципальные!$A$1:$U$25</definedName>
  </definedNames>
  <calcPr calcId="145621"/>
</workbook>
</file>

<file path=xl/calcChain.xml><?xml version="1.0" encoding="utf-8"?>
<calcChain xmlns="http://schemas.openxmlformats.org/spreadsheetml/2006/main">
  <c r="J14" i="33" l="1"/>
  <c r="R14" i="33"/>
  <c r="G14" i="33"/>
  <c r="D14" i="33"/>
  <c r="P14" i="33" l="1"/>
  <c r="S7" i="33" l="1"/>
  <c r="O8" i="33" l="1"/>
  <c r="O9" i="33"/>
  <c r="O10" i="33"/>
  <c r="O11" i="33"/>
  <c r="O12" i="33"/>
  <c r="O13" i="33"/>
  <c r="N15" i="33"/>
  <c r="N16" i="33"/>
  <c r="N17" i="33"/>
  <c r="N18" i="33"/>
  <c r="O21" i="33"/>
  <c r="O22" i="33"/>
  <c r="O23" i="33"/>
  <c r="N24" i="33"/>
  <c r="O24" i="33"/>
  <c r="O25" i="33"/>
  <c r="G19" i="33"/>
  <c r="E7" i="33" l="1"/>
  <c r="F7" i="33"/>
  <c r="H7" i="33"/>
  <c r="I7" i="33"/>
  <c r="K7" i="33"/>
  <c r="N7" i="33" s="1"/>
  <c r="L7" i="33"/>
  <c r="J19" i="33"/>
  <c r="Q19" i="33"/>
  <c r="D19" i="33"/>
  <c r="T19" i="33" s="1"/>
  <c r="O7" i="33" l="1"/>
  <c r="P19" i="33"/>
  <c r="R23" i="33" l="1"/>
  <c r="Q24" i="33"/>
  <c r="G8" i="33"/>
  <c r="G9" i="33"/>
  <c r="G10" i="33"/>
  <c r="G11" i="33"/>
  <c r="G12" i="33"/>
  <c r="G13" i="33"/>
  <c r="G15" i="33"/>
  <c r="G16" i="33"/>
  <c r="G17" i="33"/>
  <c r="G18" i="33"/>
  <c r="H20" i="33"/>
  <c r="I20" i="33"/>
  <c r="G21" i="33"/>
  <c r="G22" i="33"/>
  <c r="G23" i="33"/>
  <c r="G24" i="33"/>
  <c r="G25" i="33"/>
  <c r="G7" i="33" l="1"/>
  <c r="I6" i="33"/>
  <c r="G20" i="33"/>
  <c r="H6" i="33"/>
  <c r="G6" i="33" l="1"/>
  <c r="R11" i="33" l="1"/>
  <c r="Q15" i="33" l="1"/>
  <c r="R10" i="33" l="1"/>
  <c r="R24" i="33" l="1"/>
  <c r="R25" i="33"/>
  <c r="D22" i="33" l="1"/>
  <c r="T22" i="33" s="1"/>
  <c r="D23" i="33"/>
  <c r="D24" i="33"/>
  <c r="S24" i="33" s="1"/>
  <c r="D25" i="33"/>
  <c r="T25" i="33" s="1"/>
  <c r="S23" i="33" l="1"/>
  <c r="T23" i="33" s="1"/>
  <c r="T24" i="33"/>
  <c r="S20" i="33" l="1"/>
  <c r="S6" i="33" s="1"/>
  <c r="Q18" i="33" l="1"/>
  <c r="Q16" i="33" l="1"/>
  <c r="Q17" i="33"/>
  <c r="R8" i="33"/>
  <c r="R9" i="33"/>
  <c r="R12" i="33"/>
  <c r="K20" i="33"/>
  <c r="N20" i="33" s="1"/>
  <c r="K6" i="33" l="1"/>
  <c r="N6" i="33" s="1"/>
  <c r="J17" i="33" l="1"/>
  <c r="M17" i="33" s="1"/>
  <c r="D17" i="33"/>
  <c r="T17" i="33" s="1"/>
  <c r="J16" i="33"/>
  <c r="M16" i="33" s="1"/>
  <c r="D16" i="33"/>
  <c r="T16" i="33" s="1"/>
  <c r="J9" i="33"/>
  <c r="M9" i="33" s="1"/>
  <c r="D9" i="33"/>
  <c r="T9" i="33" s="1"/>
  <c r="P9" i="33" l="1"/>
  <c r="P17" i="33"/>
  <c r="P16" i="33"/>
  <c r="F20" i="33" l="1"/>
  <c r="R13" i="33" l="1"/>
  <c r="R21" i="33"/>
  <c r="R22" i="33"/>
  <c r="J22" i="33"/>
  <c r="M22" i="33" s="1"/>
  <c r="J23" i="33"/>
  <c r="M23" i="33" s="1"/>
  <c r="J24" i="33"/>
  <c r="M24" i="33" s="1"/>
  <c r="J25" i="33"/>
  <c r="M25" i="33" s="1"/>
  <c r="J21" i="33"/>
  <c r="M21" i="33" s="1"/>
  <c r="E20" i="33"/>
  <c r="Q20" i="33" s="1"/>
  <c r="L20" i="33"/>
  <c r="O20" i="33" s="1"/>
  <c r="P23" i="33" l="1"/>
  <c r="P24" i="33"/>
  <c r="P25" i="33"/>
  <c r="J20" i="33"/>
  <c r="M20" i="33" s="1"/>
  <c r="R20" i="33"/>
  <c r="D15" i="33"/>
  <c r="T15" i="33" s="1"/>
  <c r="D18" i="33"/>
  <c r="T18" i="33" s="1"/>
  <c r="J15" i="33"/>
  <c r="M15" i="33" s="1"/>
  <c r="J18" i="33"/>
  <c r="M18" i="33" s="1"/>
  <c r="E6" i="33"/>
  <c r="F6" i="33"/>
  <c r="D21" i="33"/>
  <c r="T21" i="33" s="1"/>
  <c r="J10" i="33"/>
  <c r="M10" i="33" s="1"/>
  <c r="J11" i="33"/>
  <c r="M11" i="33" s="1"/>
  <c r="J12" i="33"/>
  <c r="M12" i="33" s="1"/>
  <c r="J13" i="33"/>
  <c r="M13" i="33" s="1"/>
  <c r="J8" i="33"/>
  <c r="M8" i="33" s="1"/>
  <c r="D10" i="33"/>
  <c r="T10" i="33" s="1"/>
  <c r="D11" i="33"/>
  <c r="T11" i="33" s="1"/>
  <c r="D12" i="33"/>
  <c r="T12" i="33" s="1"/>
  <c r="D13" i="33"/>
  <c r="T13" i="33" s="1"/>
  <c r="D8" i="33"/>
  <c r="T8" i="33" s="1"/>
  <c r="J7" i="33" l="1"/>
  <c r="M7" i="33" s="1"/>
  <c r="D7" i="33"/>
  <c r="T7" i="33" s="1"/>
  <c r="P15" i="33"/>
  <c r="P11" i="33"/>
  <c r="P10" i="33"/>
  <c r="D20" i="33"/>
  <c r="T20" i="33" s="1"/>
  <c r="P18" i="33"/>
  <c r="Q7" i="33"/>
  <c r="L6" i="33"/>
  <c r="O6" i="33" s="1"/>
  <c r="R7" i="33"/>
  <c r="J6" i="33" l="1"/>
  <c r="M6" i="33" s="1"/>
  <c r="R6" i="33"/>
  <c r="Q6" i="33"/>
  <c r="D6" i="33"/>
  <c r="T6" i="33" s="1"/>
  <c r="P6" i="33" l="1"/>
  <c r="P22" i="33" l="1"/>
  <c r="P13" i="33"/>
  <c r="P12" i="33"/>
  <c r="P20" i="33" l="1"/>
  <c r="P7" i="33"/>
  <c r="P21" i="33" l="1"/>
  <c r="P8" i="33"/>
</calcChain>
</file>

<file path=xl/sharedStrings.xml><?xml version="1.0" encoding="utf-8"?>
<sst xmlns="http://schemas.openxmlformats.org/spreadsheetml/2006/main" count="96" uniqueCount="65">
  <si>
    <t>№ п/п</t>
  </si>
  <si>
    <t>Наименование программы</t>
  </si>
  <si>
    <t>Запланированные мероприятия</t>
  </si>
  <si>
    <t>ДГС</t>
  </si>
  <si>
    <t>ДЖКХ</t>
  </si>
  <si>
    <t>ДОиМП</t>
  </si>
  <si>
    <t>КФКиС</t>
  </si>
  <si>
    <t>1</t>
  </si>
  <si>
    <t>Комитет физической культуры и спорта администрации города</t>
  </si>
  <si>
    <t>5.1</t>
  </si>
  <si>
    <t>5.2</t>
  </si>
  <si>
    <t>Развитие физической культуры и спорта в городе Нефтеюганске на 2014-2020 годы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</si>
  <si>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</si>
  <si>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</si>
  <si>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</si>
  <si>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5</t>
  </si>
  <si>
    <t>Иные межбюджетные трансферты в рамках реализации наказов избирателей депутутам Думы ХМАО-Югры</t>
  </si>
  <si>
    <t>Исполнит.    ГРБС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</si>
  <si>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</si>
  <si>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</si>
  <si>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</si>
  <si>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</si>
  <si>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</si>
  <si>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</si>
  <si>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Нежилое строение лыжной базы (Северо-восточная зона, МОУ ДОД СДЮСШОР по биатлону). Реестровый № 498111</t>
  </si>
  <si>
    <t>Всего</t>
  </si>
  <si>
    <t>окружной бюджет</t>
  </si>
  <si>
    <t>местный бюджет</t>
  </si>
  <si>
    <t>5.1.1</t>
  </si>
  <si>
    <t>5.1.2</t>
  </si>
  <si>
    <t>5.1.3</t>
  </si>
  <si>
    <t>5.1.4</t>
  </si>
  <si>
    <t>5.1.5</t>
  </si>
  <si>
    <t>5.1.6</t>
  </si>
  <si>
    <t>5.2.1</t>
  </si>
  <si>
    <t>5.2.3</t>
  </si>
  <si>
    <t>5.2.4</t>
  </si>
  <si>
    <t>5.2.5</t>
  </si>
  <si>
    <t>5.2.6</t>
  </si>
  <si>
    <t>Отчет об исполнении сетевого плана-графика на 2015 год по реализации программ муниципального образования город Нефтеюганск и программ Ханты-Мансийского автономного округа - Югры</t>
  </si>
  <si>
    <t>ПЛАН  на 2015 год (рублей)</t>
  </si>
  <si>
    <t>Расходы на обеспечение деятельности (оказание услуг) муниципальных учреждений дополнительного образования детей</t>
  </si>
  <si>
    <t>Расходы на обеспечение деятельности (оказание услуг), организациям и проведение спортивно- массовых мероприятий в муниципальных учреждениях физической культуры и спорта</t>
  </si>
  <si>
    <t>Субсидии 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</t>
  </si>
  <si>
    <t>Субвенции на осуществление отдельного государственного полномочия ХМАО-Югры по присвоению спортивных разрядов и квалификационных категорий спортивных судей</t>
  </si>
  <si>
    <t>5.1.7</t>
  </si>
  <si>
    <t>5.1.8</t>
  </si>
  <si>
    <t>5.1.9</t>
  </si>
  <si>
    <t>% исполнения  к плану года</t>
  </si>
  <si>
    <t>Устройство асфальтового покрытия на хоккейном корте в 9 мкр. МБОУ ДОД СДЮСШОР по биатлону</t>
  </si>
  <si>
    <t>Причины низкого освоения</t>
  </si>
  <si>
    <t>Субсидии на софинансирование расходов муниципальных образований по обеспечению учащихся спортивных школ спортивным оборудованием, экипировкой и инвентарем, проведению тренировочных сборов и участию в соревнованиях</t>
  </si>
  <si>
    <t>5.1.10</t>
  </si>
  <si>
    <t>% исполнения к 9 месяцам 2015 года</t>
  </si>
  <si>
    <t>Ожидаемое исполнение, руб.</t>
  </si>
  <si>
    <t>Ожидаемое исполнение, %</t>
  </si>
  <si>
    <t>ПЛАН  на 9 месяцев 2015 год   (рублей)</t>
  </si>
  <si>
    <t>с ООО "СОК" (г.Сургут) заключен контракт на сумму 171 738,27 т.р. Исполнение 21 месяц (сентябрь 2016 г.)</t>
  </si>
  <si>
    <t>Оплата до 30.09.2015</t>
  </si>
  <si>
    <t>Исполнение до 30.09.2015</t>
  </si>
  <si>
    <t>Проведение мероприятия по шахматному турниру запланировано на 15.09.2015, исполнение до 25.09.2015 года</t>
  </si>
  <si>
    <t>Денежные средства запланированы на 4 квартал 2015 года</t>
  </si>
  <si>
    <t>Кассовый расход на 01.10.2015  (рублей)</t>
  </si>
  <si>
    <t>Мероприятия по обеспечению учащихся спортивных школ спортивным оборудованием, экипировкой и инвентарем, проведению тренировочных сборов и участию в соревнованиях</t>
  </si>
  <si>
    <t>5.1.11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</si>
</sst>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49" fontId="3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4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/>
    <xf numFmtId="0" fontId="4" fillId="0" borderId="0" xfId="0" applyFont="1" applyFill="1"/>
    <xf numFmtId="49" fontId="4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/>
    <xf numFmtId="164" fontId="4" fillId="0" borderId="0" xfId="0" applyNumberFormat="1" applyFont="1" applyFill="1"/>
    <xf numFmtId="49" fontId="4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2" fontId="4" fillId="0" borderId="0" xfId="0" applyNumberFormat="1" applyFont="1" applyFill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3" xfId="0" applyFill="1" applyBorder="1" applyAlignment="1"/>
    <xf numFmtId="0" fontId="0" fillId="0" borderId="6" xfId="0" applyFill="1" applyBorder="1" applyAlignment="1"/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0"/>
  <sheetViews>
    <sheetView tabSelected="1" zoomScale="80" zoomScaleNormal="80" zoomScaleSheetLayoutView="70" workbookViewId="0">
      <pane ySplit="3" topLeftCell="A4" activePane="bottomLeft" state="frozen"/>
      <selection pane="bottomLeft" activeCell="M3" sqref="M1:O1048576"/>
    </sheetView>
  </sheetViews>
  <sheetFormatPr defaultColWidth="9.140625" defaultRowHeight="18.75" x14ac:dyDescent="0.3"/>
  <cols>
    <col min="1" max="1" width="9.7109375" style="16" customWidth="1"/>
    <col min="2" max="2" width="54.85546875" style="12" customWidth="1"/>
    <col min="3" max="3" width="13.140625" style="12" customWidth="1"/>
    <col min="4" max="4" width="22.85546875" style="12" customWidth="1"/>
    <col min="5" max="5" width="23" style="12" customWidth="1"/>
    <col min="6" max="6" width="22.7109375" style="12" customWidth="1"/>
    <col min="7" max="7" width="22.5703125" style="12" hidden="1" customWidth="1"/>
    <col min="8" max="8" width="21.7109375" style="12" hidden="1" customWidth="1"/>
    <col min="9" max="9" width="25.5703125" style="12" hidden="1" customWidth="1"/>
    <col min="10" max="10" width="22.85546875" style="14" customWidth="1"/>
    <col min="11" max="11" width="22" style="14" customWidth="1"/>
    <col min="12" max="12" width="22.140625" style="14" customWidth="1"/>
    <col min="13" max="13" width="16.42578125" style="14" hidden="1" customWidth="1"/>
    <col min="14" max="14" width="14.85546875" style="14" hidden="1" customWidth="1"/>
    <col min="15" max="15" width="14.140625" style="14" hidden="1" customWidth="1"/>
    <col min="16" max="16" width="13.85546875" style="15" customWidth="1"/>
    <col min="17" max="17" width="14.140625" style="15" customWidth="1"/>
    <col min="18" max="18" width="13.42578125" style="15" customWidth="1"/>
    <col min="19" max="19" width="22.85546875" style="19" hidden="1" customWidth="1"/>
    <col min="20" max="20" width="15.85546875" style="19" hidden="1" customWidth="1"/>
    <col min="21" max="21" width="50.7109375" style="21" hidden="1" customWidth="1"/>
    <col min="22" max="22" width="9.140625" style="12"/>
    <col min="23" max="23" width="14.7109375" style="12" bestFit="1" customWidth="1"/>
    <col min="24" max="16384" width="9.140625" style="12"/>
  </cols>
  <sheetData>
    <row r="1" spans="1:21" s="8" customFormat="1" ht="62.25" customHeight="1" x14ac:dyDescent="0.3">
      <c r="A1" s="47" t="s">
        <v>39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19"/>
      <c r="T1" s="19"/>
      <c r="U1" s="21"/>
    </row>
    <row r="2" spans="1:21" s="9" customFormat="1" ht="52.5" customHeight="1" x14ac:dyDescent="0.3">
      <c r="A2" s="49" t="s">
        <v>0</v>
      </c>
      <c r="B2" s="4" t="s">
        <v>1</v>
      </c>
      <c r="C2" s="50" t="s">
        <v>17</v>
      </c>
      <c r="D2" s="51" t="s">
        <v>40</v>
      </c>
      <c r="E2" s="51"/>
      <c r="F2" s="51"/>
      <c r="G2" s="54" t="s">
        <v>56</v>
      </c>
      <c r="H2" s="55"/>
      <c r="I2" s="56"/>
      <c r="J2" s="52" t="s">
        <v>62</v>
      </c>
      <c r="K2" s="52"/>
      <c r="L2" s="52"/>
      <c r="M2" s="52" t="s">
        <v>53</v>
      </c>
      <c r="N2" s="53"/>
      <c r="O2" s="53"/>
      <c r="P2" s="52" t="s">
        <v>48</v>
      </c>
      <c r="Q2" s="53"/>
      <c r="R2" s="53"/>
      <c r="S2" s="41" t="s">
        <v>54</v>
      </c>
      <c r="T2" s="41" t="s">
        <v>55</v>
      </c>
      <c r="U2" s="57" t="s">
        <v>50</v>
      </c>
    </row>
    <row r="3" spans="1:21" s="9" customFormat="1" ht="39.75" customHeight="1" x14ac:dyDescent="0.3">
      <c r="A3" s="49"/>
      <c r="B3" s="34" t="s">
        <v>2</v>
      </c>
      <c r="C3" s="50"/>
      <c r="D3" s="35" t="s">
        <v>25</v>
      </c>
      <c r="E3" s="35" t="s">
        <v>26</v>
      </c>
      <c r="F3" s="35" t="s">
        <v>27</v>
      </c>
      <c r="G3" s="35" t="s">
        <v>25</v>
      </c>
      <c r="H3" s="35" t="s">
        <v>26</v>
      </c>
      <c r="I3" s="35" t="s">
        <v>27</v>
      </c>
      <c r="J3" s="35" t="s">
        <v>25</v>
      </c>
      <c r="K3" s="35" t="s">
        <v>26</v>
      </c>
      <c r="L3" s="35" t="s">
        <v>27</v>
      </c>
      <c r="M3" s="35" t="s">
        <v>25</v>
      </c>
      <c r="N3" s="5" t="s">
        <v>26</v>
      </c>
      <c r="O3" s="35" t="s">
        <v>27</v>
      </c>
      <c r="P3" s="35" t="s">
        <v>25</v>
      </c>
      <c r="Q3" s="5" t="s">
        <v>26</v>
      </c>
      <c r="R3" s="35" t="s">
        <v>27</v>
      </c>
      <c r="S3" s="42"/>
      <c r="T3" s="42"/>
      <c r="U3" s="37"/>
    </row>
    <row r="4" spans="1:21" s="9" customFormat="1" ht="21.75" customHeight="1" x14ac:dyDescent="0.3">
      <c r="A4" s="33" t="s">
        <v>7</v>
      </c>
      <c r="B4" s="6">
        <v>2</v>
      </c>
      <c r="C4" s="7">
        <v>3</v>
      </c>
      <c r="D4" s="7">
        <v>4</v>
      </c>
      <c r="E4" s="6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6">
        <v>11</v>
      </c>
      <c r="L4" s="7">
        <v>12</v>
      </c>
      <c r="M4" s="7">
        <v>13</v>
      </c>
      <c r="N4" s="7">
        <v>14</v>
      </c>
      <c r="O4" s="7">
        <v>15</v>
      </c>
      <c r="P4" s="7">
        <v>16</v>
      </c>
      <c r="Q4" s="7">
        <v>17</v>
      </c>
      <c r="R4" s="7">
        <v>18</v>
      </c>
      <c r="S4" s="7">
        <v>19</v>
      </c>
      <c r="T4" s="7">
        <v>20</v>
      </c>
      <c r="U4" s="7">
        <v>21</v>
      </c>
    </row>
    <row r="5" spans="1:21" s="11" customFormat="1" ht="35.25" customHeight="1" x14ac:dyDescent="0.3">
      <c r="A5" s="45" t="s">
        <v>8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3"/>
      <c r="T5" s="43"/>
      <c r="U5" s="44"/>
    </row>
    <row r="6" spans="1:21" s="9" customFormat="1" ht="47.25" customHeight="1" x14ac:dyDescent="0.3">
      <c r="A6" s="1" t="s">
        <v>15</v>
      </c>
      <c r="B6" s="40" t="s">
        <v>11</v>
      </c>
      <c r="C6" s="40"/>
      <c r="D6" s="3">
        <f t="shared" ref="D6:L6" si="0">D7+D20</f>
        <v>792335584</v>
      </c>
      <c r="E6" s="3">
        <f t="shared" si="0"/>
        <v>96112860</v>
      </c>
      <c r="F6" s="3">
        <f t="shared" si="0"/>
        <v>696222724</v>
      </c>
      <c r="G6" s="3">
        <f>G7+G20</f>
        <v>591822683</v>
      </c>
      <c r="H6" s="3">
        <f t="shared" si="0"/>
        <v>32638579</v>
      </c>
      <c r="I6" s="3">
        <f t="shared" si="0"/>
        <v>559184104</v>
      </c>
      <c r="J6" s="3">
        <f t="shared" si="0"/>
        <v>547265823.19000006</v>
      </c>
      <c r="K6" s="3">
        <f t="shared" si="0"/>
        <v>23607017.18</v>
      </c>
      <c r="L6" s="3">
        <f t="shared" si="0"/>
        <v>523658806.00999999</v>
      </c>
      <c r="M6" s="20">
        <f t="shared" ref="M6" si="1">J6/G6*100</f>
        <v>92.471248384036684</v>
      </c>
      <c r="N6" s="20">
        <f t="shared" ref="N6" si="2">K6/H6*100</f>
        <v>72.328569145121179</v>
      </c>
      <c r="O6" s="20">
        <f t="shared" ref="O6" si="3">L6/I6*100</f>
        <v>93.64694065230438</v>
      </c>
      <c r="P6" s="23">
        <f t="shared" ref="P6:R7" si="4">J6/D6*100</f>
        <v>69.069953974198896</v>
      </c>
      <c r="Q6" s="2">
        <f t="shared" si="4"/>
        <v>24.561767467953821</v>
      </c>
      <c r="R6" s="2">
        <f t="shared" si="4"/>
        <v>75.214265199709288</v>
      </c>
      <c r="S6" s="3">
        <f>S7+S20</f>
        <v>796671356.85000002</v>
      </c>
      <c r="T6" s="20">
        <f t="shared" ref="T6:T25" si="5">S6/D6*100</f>
        <v>100.54721420286484</v>
      </c>
      <c r="U6" s="29"/>
    </row>
    <row r="7" spans="1:21" s="9" customFormat="1" ht="78.75" customHeight="1" x14ac:dyDescent="0.3">
      <c r="A7" s="1" t="s">
        <v>9</v>
      </c>
      <c r="B7" s="32" t="s">
        <v>18</v>
      </c>
      <c r="C7" s="32"/>
      <c r="D7" s="3">
        <f>SUM(D8:D19)</f>
        <v>502259382</v>
      </c>
      <c r="E7" s="3">
        <f t="shared" ref="E7:L7" si="6">SUM(E8:E19)</f>
        <v>14487860</v>
      </c>
      <c r="F7" s="3">
        <f t="shared" si="6"/>
        <v>487771522</v>
      </c>
      <c r="G7" s="3">
        <f t="shared" si="6"/>
        <v>363387766</v>
      </c>
      <c r="H7" s="3">
        <f t="shared" si="6"/>
        <v>6810015</v>
      </c>
      <c r="I7" s="3">
        <f t="shared" si="6"/>
        <v>356577751</v>
      </c>
      <c r="J7" s="3">
        <f t="shared" si="6"/>
        <v>330021154.04000002</v>
      </c>
      <c r="K7" s="3">
        <f t="shared" si="6"/>
        <v>6676853.8200000003</v>
      </c>
      <c r="L7" s="3">
        <f t="shared" si="6"/>
        <v>323344300.22000003</v>
      </c>
      <c r="M7" s="20">
        <f t="shared" ref="M7:M25" si="7">J7/G7*100</f>
        <v>90.817904431047907</v>
      </c>
      <c r="N7" s="20">
        <f t="shared" ref="N7:N24" si="8">K7/H7*100</f>
        <v>98.044627214477515</v>
      </c>
      <c r="O7" s="20">
        <f t="shared" ref="O7:O25" si="9">L7/I7*100</f>
        <v>90.67988659225125</v>
      </c>
      <c r="P7" s="23">
        <f t="shared" si="4"/>
        <v>65.707314958628288</v>
      </c>
      <c r="Q7" s="2">
        <f t="shared" si="4"/>
        <v>46.085852707025055</v>
      </c>
      <c r="R7" s="2">
        <f t="shared" si="4"/>
        <v>66.290114456497534</v>
      </c>
      <c r="S7" s="3">
        <f t="shared" ref="S7" si="10">SUM(S8:S19)</f>
        <v>506670155</v>
      </c>
      <c r="T7" s="20">
        <f t="shared" si="5"/>
        <v>100.87818628343712</v>
      </c>
      <c r="U7" s="29"/>
    </row>
    <row r="8" spans="1:21" s="9" customFormat="1" ht="62.25" customHeight="1" x14ac:dyDescent="0.3">
      <c r="A8" s="30" t="s">
        <v>28</v>
      </c>
      <c r="B8" s="18" t="s">
        <v>41</v>
      </c>
      <c r="C8" s="28" t="s">
        <v>6</v>
      </c>
      <c r="D8" s="24">
        <f t="shared" ref="D8:D19" si="11">E8+F8</f>
        <v>233059511</v>
      </c>
      <c r="E8" s="24">
        <v>0</v>
      </c>
      <c r="F8" s="24">
        <v>233059511</v>
      </c>
      <c r="G8" s="24">
        <f t="shared" ref="G8:G19" si="12">H8+I8</f>
        <v>181094982</v>
      </c>
      <c r="H8" s="24">
        <v>0</v>
      </c>
      <c r="I8" s="24">
        <v>181094982</v>
      </c>
      <c r="J8" s="25">
        <f>K8+L8</f>
        <v>160179118.05000001</v>
      </c>
      <c r="K8" s="25">
        <v>0</v>
      </c>
      <c r="L8" s="25">
        <v>160179118.05000001</v>
      </c>
      <c r="M8" s="27">
        <f t="shared" si="7"/>
        <v>88.450334891112561</v>
      </c>
      <c r="N8" s="27"/>
      <c r="O8" s="27">
        <f t="shared" si="9"/>
        <v>88.450334891112561</v>
      </c>
      <c r="P8" s="24">
        <f t="shared" ref="P8:P25" si="13">J8/D8*100</f>
        <v>68.728848422753288</v>
      </c>
      <c r="Q8" s="24"/>
      <c r="R8" s="25">
        <f t="shared" ref="R8:R14" si="14">L8/F8*100</f>
        <v>68.728848422753288</v>
      </c>
      <c r="S8" s="24">
        <v>235298399</v>
      </c>
      <c r="T8" s="27">
        <f t="shared" si="5"/>
        <v>100.96065077558667</v>
      </c>
      <c r="U8" s="29" t="s">
        <v>59</v>
      </c>
    </row>
    <row r="9" spans="1:21" s="9" customFormat="1" ht="112.5" x14ac:dyDescent="0.3">
      <c r="A9" s="30" t="s">
        <v>29</v>
      </c>
      <c r="B9" s="18" t="s">
        <v>42</v>
      </c>
      <c r="C9" s="28" t="s">
        <v>6</v>
      </c>
      <c r="D9" s="24">
        <f t="shared" si="11"/>
        <v>232361345</v>
      </c>
      <c r="E9" s="24">
        <v>0</v>
      </c>
      <c r="F9" s="24">
        <v>232361345</v>
      </c>
      <c r="G9" s="24">
        <f t="shared" si="12"/>
        <v>159285333</v>
      </c>
      <c r="H9" s="24">
        <v>0</v>
      </c>
      <c r="I9" s="24">
        <v>159285333</v>
      </c>
      <c r="J9" s="25">
        <f>K9+L9</f>
        <v>147616973.05000001</v>
      </c>
      <c r="K9" s="25">
        <v>0</v>
      </c>
      <c r="L9" s="25">
        <v>147616973.05000001</v>
      </c>
      <c r="M9" s="27">
        <f t="shared" si="7"/>
        <v>92.674554693620166</v>
      </c>
      <c r="N9" s="27"/>
      <c r="O9" s="27">
        <f t="shared" si="9"/>
        <v>92.674554693620166</v>
      </c>
      <c r="P9" s="24">
        <f t="shared" si="13"/>
        <v>63.529057748396156</v>
      </c>
      <c r="Q9" s="24"/>
      <c r="R9" s="25">
        <f t="shared" si="14"/>
        <v>63.529057748396156</v>
      </c>
      <c r="S9" s="24">
        <v>234698704</v>
      </c>
      <c r="T9" s="27">
        <f t="shared" si="5"/>
        <v>101.00591559237186</v>
      </c>
      <c r="U9" s="29" t="s">
        <v>59</v>
      </c>
    </row>
    <row r="10" spans="1:21" s="9" customFormat="1" ht="37.5" x14ac:dyDescent="0.3">
      <c r="A10" s="30" t="s">
        <v>30</v>
      </c>
      <c r="B10" s="18" t="s">
        <v>19</v>
      </c>
      <c r="C10" s="28" t="s">
        <v>6</v>
      </c>
      <c r="D10" s="24">
        <f t="shared" si="11"/>
        <v>327340</v>
      </c>
      <c r="E10" s="24">
        <v>0</v>
      </c>
      <c r="F10" s="24">
        <v>327340</v>
      </c>
      <c r="G10" s="24">
        <f t="shared" si="12"/>
        <v>327340</v>
      </c>
      <c r="H10" s="24">
        <v>0</v>
      </c>
      <c r="I10" s="24">
        <v>327340</v>
      </c>
      <c r="J10" s="25">
        <f t="shared" ref="J10:J19" si="15">K10+L10</f>
        <v>326977</v>
      </c>
      <c r="K10" s="25">
        <v>0</v>
      </c>
      <c r="L10" s="25">
        <v>326977</v>
      </c>
      <c r="M10" s="27">
        <f t="shared" si="7"/>
        <v>99.88910612818475</v>
      </c>
      <c r="N10" s="27"/>
      <c r="O10" s="27">
        <f t="shared" si="9"/>
        <v>99.88910612818475</v>
      </c>
      <c r="P10" s="24">
        <f t="shared" si="13"/>
        <v>99.88910612818475</v>
      </c>
      <c r="Q10" s="24"/>
      <c r="R10" s="25">
        <f t="shared" si="14"/>
        <v>99.88910612818475</v>
      </c>
      <c r="S10" s="24">
        <v>327340</v>
      </c>
      <c r="T10" s="27">
        <f t="shared" si="5"/>
        <v>100</v>
      </c>
      <c r="U10" s="29"/>
    </row>
    <row r="11" spans="1:21" s="9" customFormat="1" ht="49.5" customHeight="1" x14ac:dyDescent="0.3">
      <c r="A11" s="30" t="s">
        <v>31</v>
      </c>
      <c r="B11" s="31" t="s">
        <v>20</v>
      </c>
      <c r="C11" s="28" t="s">
        <v>6</v>
      </c>
      <c r="D11" s="24">
        <f t="shared" si="11"/>
        <v>421910</v>
      </c>
      <c r="E11" s="24">
        <v>0</v>
      </c>
      <c r="F11" s="24">
        <v>421910</v>
      </c>
      <c r="G11" s="24">
        <f t="shared" si="12"/>
        <v>307880</v>
      </c>
      <c r="H11" s="24">
        <v>0</v>
      </c>
      <c r="I11" s="24">
        <v>307880</v>
      </c>
      <c r="J11" s="25">
        <f t="shared" si="15"/>
        <v>307880</v>
      </c>
      <c r="K11" s="25">
        <v>0</v>
      </c>
      <c r="L11" s="25">
        <v>307880</v>
      </c>
      <c r="M11" s="27">
        <f t="shared" si="7"/>
        <v>100</v>
      </c>
      <c r="N11" s="27"/>
      <c r="O11" s="27">
        <f t="shared" si="9"/>
        <v>100</v>
      </c>
      <c r="P11" s="24">
        <f t="shared" si="13"/>
        <v>72.97290891422341</v>
      </c>
      <c r="Q11" s="24"/>
      <c r="R11" s="25">
        <f t="shared" si="14"/>
        <v>72.97290891422341</v>
      </c>
      <c r="S11" s="24">
        <v>421910</v>
      </c>
      <c r="T11" s="27">
        <f t="shared" si="5"/>
        <v>100</v>
      </c>
      <c r="U11" s="29" t="s">
        <v>59</v>
      </c>
    </row>
    <row r="12" spans="1:21" s="9" customFormat="1" ht="34.5" customHeight="1" x14ac:dyDescent="0.3">
      <c r="A12" s="38" t="s">
        <v>32</v>
      </c>
      <c r="B12" s="39" t="s">
        <v>21</v>
      </c>
      <c r="C12" s="28" t="s">
        <v>6</v>
      </c>
      <c r="D12" s="24">
        <f t="shared" si="11"/>
        <v>21200772</v>
      </c>
      <c r="E12" s="24">
        <v>0</v>
      </c>
      <c r="F12" s="24">
        <v>21200772</v>
      </c>
      <c r="G12" s="24">
        <f t="shared" si="12"/>
        <v>15275046</v>
      </c>
      <c r="H12" s="24">
        <v>0</v>
      </c>
      <c r="I12" s="24">
        <v>15275046</v>
      </c>
      <c r="J12" s="25">
        <f t="shared" si="15"/>
        <v>14626218.52</v>
      </c>
      <c r="K12" s="25">
        <v>0</v>
      </c>
      <c r="L12" s="24">
        <v>14626218.52</v>
      </c>
      <c r="M12" s="27">
        <f t="shared" si="7"/>
        <v>95.7523697146313</v>
      </c>
      <c r="N12" s="27"/>
      <c r="O12" s="27">
        <f t="shared" si="9"/>
        <v>95.7523697146313</v>
      </c>
      <c r="P12" s="24">
        <f t="shared" si="13"/>
        <v>68.989084548430597</v>
      </c>
      <c r="Q12" s="24"/>
      <c r="R12" s="25">
        <f t="shared" si="14"/>
        <v>68.989084548430597</v>
      </c>
      <c r="S12" s="24">
        <v>21188772</v>
      </c>
      <c r="T12" s="27">
        <f t="shared" si="5"/>
        <v>99.943398287571796</v>
      </c>
      <c r="U12" s="29" t="s">
        <v>59</v>
      </c>
    </row>
    <row r="13" spans="1:21" s="9" customFormat="1" ht="33" customHeight="1" x14ac:dyDescent="0.3">
      <c r="A13" s="38"/>
      <c r="B13" s="39"/>
      <c r="C13" s="28" t="s">
        <v>5</v>
      </c>
      <c r="D13" s="24">
        <f t="shared" si="11"/>
        <v>287170</v>
      </c>
      <c r="E13" s="24">
        <v>0</v>
      </c>
      <c r="F13" s="24">
        <v>287170</v>
      </c>
      <c r="G13" s="24">
        <f t="shared" si="12"/>
        <v>287170</v>
      </c>
      <c r="H13" s="24">
        <v>0</v>
      </c>
      <c r="I13" s="24">
        <v>287170</v>
      </c>
      <c r="J13" s="25">
        <f t="shared" si="15"/>
        <v>287133.59999999998</v>
      </c>
      <c r="K13" s="25">
        <v>0</v>
      </c>
      <c r="L13" s="24">
        <v>287133.59999999998</v>
      </c>
      <c r="M13" s="27">
        <f t="shared" si="7"/>
        <v>99.987324581258491</v>
      </c>
      <c r="N13" s="27"/>
      <c r="O13" s="27">
        <f t="shared" si="9"/>
        <v>99.987324581258491</v>
      </c>
      <c r="P13" s="24">
        <f t="shared" si="13"/>
        <v>99.987324581258491</v>
      </c>
      <c r="Q13" s="24"/>
      <c r="R13" s="25">
        <f t="shared" si="14"/>
        <v>99.987324581258491</v>
      </c>
      <c r="S13" s="24">
        <v>299170</v>
      </c>
      <c r="T13" s="27">
        <f t="shared" si="5"/>
        <v>104.17870947522374</v>
      </c>
      <c r="U13" s="29" t="s">
        <v>60</v>
      </c>
    </row>
    <row r="14" spans="1:21" s="9" customFormat="1" ht="96" customHeight="1" x14ac:dyDescent="0.3">
      <c r="A14" s="30" t="s">
        <v>33</v>
      </c>
      <c r="B14" s="31" t="s">
        <v>63</v>
      </c>
      <c r="C14" s="28" t="s">
        <v>6</v>
      </c>
      <c r="D14" s="24">
        <f t="shared" si="11"/>
        <v>113474</v>
      </c>
      <c r="E14" s="24">
        <v>0</v>
      </c>
      <c r="F14" s="24">
        <v>113474</v>
      </c>
      <c r="G14" s="24">
        <f t="shared" si="12"/>
        <v>0</v>
      </c>
      <c r="H14" s="24">
        <v>0</v>
      </c>
      <c r="I14" s="24">
        <v>0</v>
      </c>
      <c r="J14" s="25">
        <f t="shared" si="15"/>
        <v>0</v>
      </c>
      <c r="K14" s="25">
        <v>0</v>
      </c>
      <c r="L14" s="24">
        <v>0</v>
      </c>
      <c r="M14" s="27"/>
      <c r="N14" s="27"/>
      <c r="O14" s="27"/>
      <c r="P14" s="24">
        <f t="shared" si="13"/>
        <v>0</v>
      </c>
      <c r="Q14" s="24"/>
      <c r="R14" s="25">
        <f t="shared" si="14"/>
        <v>0</v>
      </c>
      <c r="S14" s="24"/>
      <c r="T14" s="27"/>
      <c r="U14" s="29"/>
    </row>
    <row r="15" spans="1:21" s="9" customFormat="1" ht="75" x14ac:dyDescent="0.3">
      <c r="A15" s="30" t="s">
        <v>45</v>
      </c>
      <c r="B15" s="31" t="s">
        <v>12</v>
      </c>
      <c r="C15" s="28" t="s">
        <v>6</v>
      </c>
      <c r="D15" s="24">
        <f t="shared" si="11"/>
        <v>984460</v>
      </c>
      <c r="E15" s="24">
        <v>984460</v>
      </c>
      <c r="F15" s="24">
        <v>0</v>
      </c>
      <c r="G15" s="24">
        <f t="shared" si="12"/>
        <v>718390</v>
      </c>
      <c r="H15" s="24">
        <v>718390</v>
      </c>
      <c r="I15" s="24">
        <v>0</v>
      </c>
      <c r="J15" s="25">
        <f t="shared" si="15"/>
        <v>718390</v>
      </c>
      <c r="K15" s="25">
        <v>718390</v>
      </c>
      <c r="L15" s="25">
        <v>0</v>
      </c>
      <c r="M15" s="27">
        <f t="shared" si="7"/>
        <v>100</v>
      </c>
      <c r="N15" s="27">
        <f t="shared" si="8"/>
        <v>100</v>
      </c>
      <c r="O15" s="27"/>
      <c r="P15" s="24">
        <f t="shared" si="13"/>
        <v>72.973000426629824</v>
      </c>
      <c r="Q15" s="25">
        <f t="shared" ref="Q15:Q20" si="16">K15/E15*100</f>
        <v>72.973000426629824</v>
      </c>
      <c r="R15" s="25"/>
      <c r="S15" s="24">
        <v>984460</v>
      </c>
      <c r="T15" s="27">
        <f t="shared" si="5"/>
        <v>100</v>
      </c>
      <c r="U15" s="29" t="s">
        <v>59</v>
      </c>
    </row>
    <row r="16" spans="1:21" s="9" customFormat="1" ht="93.75" x14ac:dyDescent="0.3">
      <c r="A16" s="30" t="s">
        <v>46</v>
      </c>
      <c r="B16" s="31" t="s">
        <v>43</v>
      </c>
      <c r="C16" s="28" t="s">
        <v>6</v>
      </c>
      <c r="D16" s="24">
        <f t="shared" si="11"/>
        <v>10315700</v>
      </c>
      <c r="E16" s="24">
        <v>10315700</v>
      </c>
      <c r="F16" s="24">
        <v>0</v>
      </c>
      <c r="G16" s="24">
        <f t="shared" si="12"/>
        <v>5138800</v>
      </c>
      <c r="H16" s="24">
        <v>5138800</v>
      </c>
      <c r="I16" s="24">
        <v>0</v>
      </c>
      <c r="J16" s="25">
        <f t="shared" si="15"/>
        <v>5005638.82</v>
      </c>
      <c r="K16" s="25">
        <v>5005638.82</v>
      </c>
      <c r="L16" s="25">
        <v>0</v>
      </c>
      <c r="M16" s="27">
        <f t="shared" si="7"/>
        <v>97.408710593912986</v>
      </c>
      <c r="N16" s="27">
        <f t="shared" si="8"/>
        <v>97.408710593912986</v>
      </c>
      <c r="O16" s="27"/>
      <c r="P16" s="24">
        <f t="shared" si="13"/>
        <v>48.524470661225131</v>
      </c>
      <c r="Q16" s="25">
        <f t="shared" si="16"/>
        <v>48.524470661225131</v>
      </c>
      <c r="R16" s="25"/>
      <c r="S16" s="24">
        <v>10315700</v>
      </c>
      <c r="T16" s="27">
        <f t="shared" si="5"/>
        <v>100</v>
      </c>
      <c r="U16" s="29" t="s">
        <v>59</v>
      </c>
    </row>
    <row r="17" spans="1:21" s="9" customFormat="1" ht="93.75" x14ac:dyDescent="0.3">
      <c r="A17" s="30" t="s">
        <v>47</v>
      </c>
      <c r="B17" s="31" t="s">
        <v>44</v>
      </c>
      <c r="C17" s="28" t="s">
        <v>6</v>
      </c>
      <c r="D17" s="24">
        <f t="shared" si="11"/>
        <v>158700</v>
      </c>
      <c r="E17" s="24">
        <v>158700</v>
      </c>
      <c r="F17" s="24">
        <v>0</v>
      </c>
      <c r="G17" s="24">
        <f t="shared" si="12"/>
        <v>131825</v>
      </c>
      <c r="H17" s="24">
        <v>131825</v>
      </c>
      <c r="I17" s="24">
        <v>0</v>
      </c>
      <c r="J17" s="25">
        <f t="shared" si="15"/>
        <v>131825</v>
      </c>
      <c r="K17" s="25">
        <v>131825</v>
      </c>
      <c r="L17" s="25">
        <v>0</v>
      </c>
      <c r="M17" s="27">
        <f t="shared" si="7"/>
        <v>100</v>
      </c>
      <c r="N17" s="27">
        <f t="shared" si="8"/>
        <v>100</v>
      </c>
      <c r="O17" s="27"/>
      <c r="P17" s="24">
        <f t="shared" si="13"/>
        <v>83.065532451165723</v>
      </c>
      <c r="Q17" s="25">
        <f t="shared" si="16"/>
        <v>83.065532451165723</v>
      </c>
      <c r="R17" s="25"/>
      <c r="S17" s="24">
        <v>158700</v>
      </c>
      <c r="T17" s="27">
        <f t="shared" si="5"/>
        <v>100</v>
      </c>
      <c r="U17" s="29" t="s">
        <v>58</v>
      </c>
    </row>
    <row r="18" spans="1:21" s="9" customFormat="1" ht="56.25" x14ac:dyDescent="0.3">
      <c r="A18" s="30" t="s">
        <v>52</v>
      </c>
      <c r="B18" s="31" t="s">
        <v>16</v>
      </c>
      <c r="C18" s="28" t="s">
        <v>6</v>
      </c>
      <c r="D18" s="24">
        <f t="shared" si="11"/>
        <v>821000</v>
      </c>
      <c r="E18" s="24">
        <v>821000</v>
      </c>
      <c r="F18" s="24">
        <v>0</v>
      </c>
      <c r="G18" s="24">
        <f t="shared" si="12"/>
        <v>821000</v>
      </c>
      <c r="H18" s="24">
        <v>821000</v>
      </c>
      <c r="I18" s="24">
        <v>0</v>
      </c>
      <c r="J18" s="25">
        <f t="shared" si="15"/>
        <v>821000</v>
      </c>
      <c r="K18" s="25">
        <v>821000</v>
      </c>
      <c r="L18" s="25">
        <v>0</v>
      </c>
      <c r="M18" s="27">
        <f t="shared" si="7"/>
        <v>100</v>
      </c>
      <c r="N18" s="27">
        <f t="shared" si="8"/>
        <v>100</v>
      </c>
      <c r="O18" s="27"/>
      <c r="P18" s="24">
        <f t="shared" si="13"/>
        <v>100</v>
      </c>
      <c r="Q18" s="25">
        <f t="shared" si="16"/>
        <v>100</v>
      </c>
      <c r="R18" s="25"/>
      <c r="S18" s="24">
        <v>821000</v>
      </c>
      <c r="T18" s="27">
        <f t="shared" si="5"/>
        <v>100</v>
      </c>
      <c r="U18" s="29"/>
    </row>
    <row r="19" spans="1:21" s="9" customFormat="1" ht="112.5" x14ac:dyDescent="0.3">
      <c r="A19" s="30" t="s">
        <v>64</v>
      </c>
      <c r="B19" s="31" t="s">
        <v>51</v>
      </c>
      <c r="C19" s="28" t="s">
        <v>6</v>
      </c>
      <c r="D19" s="24">
        <f t="shared" si="11"/>
        <v>2208000</v>
      </c>
      <c r="E19" s="24">
        <v>2208000</v>
      </c>
      <c r="F19" s="24">
        <v>0</v>
      </c>
      <c r="G19" s="24">
        <f t="shared" si="12"/>
        <v>0</v>
      </c>
      <c r="H19" s="24">
        <v>0</v>
      </c>
      <c r="I19" s="24">
        <v>0</v>
      </c>
      <c r="J19" s="25">
        <f t="shared" si="15"/>
        <v>0</v>
      </c>
      <c r="K19" s="25">
        <v>0</v>
      </c>
      <c r="L19" s="25">
        <v>0</v>
      </c>
      <c r="M19" s="27"/>
      <c r="N19" s="27"/>
      <c r="O19" s="27"/>
      <c r="P19" s="24">
        <f t="shared" si="13"/>
        <v>0</v>
      </c>
      <c r="Q19" s="25">
        <f t="shared" si="16"/>
        <v>0</v>
      </c>
      <c r="R19" s="25"/>
      <c r="S19" s="24">
        <v>2156000</v>
      </c>
      <c r="T19" s="27">
        <f t="shared" si="5"/>
        <v>97.64492753623189</v>
      </c>
      <c r="U19" s="29" t="s">
        <v>61</v>
      </c>
    </row>
    <row r="20" spans="1:21" s="10" customFormat="1" ht="75" x14ac:dyDescent="0.3">
      <c r="A20" s="1" t="s">
        <v>10</v>
      </c>
      <c r="B20" s="32" t="s">
        <v>22</v>
      </c>
      <c r="C20" s="17"/>
      <c r="D20" s="23">
        <f t="shared" ref="D20:L20" si="17">SUM(D21:D25)</f>
        <v>290076202</v>
      </c>
      <c r="E20" s="23">
        <f t="shared" si="17"/>
        <v>81625000</v>
      </c>
      <c r="F20" s="23">
        <f t="shared" si="17"/>
        <v>208451202</v>
      </c>
      <c r="G20" s="23">
        <f t="shared" si="17"/>
        <v>228434917</v>
      </c>
      <c r="H20" s="23">
        <f t="shared" si="17"/>
        <v>25828564</v>
      </c>
      <c r="I20" s="23">
        <f t="shared" si="17"/>
        <v>202606353</v>
      </c>
      <c r="J20" s="23">
        <f t="shared" si="17"/>
        <v>217244669.15000001</v>
      </c>
      <c r="K20" s="23">
        <f t="shared" si="17"/>
        <v>16930163.359999999</v>
      </c>
      <c r="L20" s="23">
        <f t="shared" si="17"/>
        <v>200314505.78999999</v>
      </c>
      <c r="M20" s="20">
        <f t="shared" si="7"/>
        <v>95.101340899648889</v>
      </c>
      <c r="N20" s="20">
        <f t="shared" si="8"/>
        <v>65.548217701921018</v>
      </c>
      <c r="O20" s="20">
        <f t="shared" si="9"/>
        <v>98.868817696945555</v>
      </c>
      <c r="P20" s="23">
        <f t="shared" si="13"/>
        <v>74.8922757717298</v>
      </c>
      <c r="Q20" s="2">
        <f t="shared" si="16"/>
        <v>20.741394621745787</v>
      </c>
      <c r="R20" s="2">
        <f t="shared" ref="R20:R25" si="18">L20/F20*100</f>
        <v>96.09659424751122</v>
      </c>
      <c r="S20" s="23">
        <f t="shared" ref="S20" si="19">SUM(S21:S25)</f>
        <v>290001201.85000002</v>
      </c>
      <c r="T20" s="20">
        <f t="shared" si="5"/>
        <v>99.97414467319868</v>
      </c>
      <c r="U20" s="22"/>
    </row>
    <row r="21" spans="1:21" s="9" customFormat="1" ht="45.75" customHeight="1" x14ac:dyDescent="0.3">
      <c r="A21" s="30" t="s">
        <v>34</v>
      </c>
      <c r="B21" s="31" t="s">
        <v>23</v>
      </c>
      <c r="C21" s="28" t="s">
        <v>6</v>
      </c>
      <c r="D21" s="24">
        <f t="shared" ref="D21:D25" si="20">E21+F21</f>
        <v>17822300</v>
      </c>
      <c r="E21" s="24">
        <v>0</v>
      </c>
      <c r="F21" s="24">
        <v>17822300</v>
      </c>
      <c r="G21" s="24">
        <f t="shared" ref="G21:G25" si="21">H21+I21</f>
        <v>14601153</v>
      </c>
      <c r="H21" s="24">
        <v>0</v>
      </c>
      <c r="I21" s="24">
        <v>14601153</v>
      </c>
      <c r="J21" s="25">
        <f>K21+L21</f>
        <v>14185330.279999999</v>
      </c>
      <c r="K21" s="25">
        <v>0</v>
      </c>
      <c r="L21" s="25">
        <v>14185330.279999999</v>
      </c>
      <c r="M21" s="27">
        <f t="shared" si="7"/>
        <v>97.152124082255682</v>
      </c>
      <c r="N21" s="27"/>
      <c r="O21" s="27">
        <f t="shared" si="9"/>
        <v>97.152124082255682</v>
      </c>
      <c r="P21" s="24">
        <f t="shared" si="13"/>
        <v>79.593151725647076</v>
      </c>
      <c r="Q21" s="24"/>
      <c r="R21" s="25">
        <f t="shared" si="18"/>
        <v>79.593151725647076</v>
      </c>
      <c r="S21" s="24">
        <v>17822300</v>
      </c>
      <c r="T21" s="27">
        <f t="shared" si="5"/>
        <v>100</v>
      </c>
      <c r="U21" s="29" t="s">
        <v>58</v>
      </c>
    </row>
    <row r="22" spans="1:21" s="9" customFormat="1" ht="34.5" customHeight="1" x14ac:dyDescent="0.3">
      <c r="A22" s="30" t="s">
        <v>35</v>
      </c>
      <c r="B22" s="31" t="s">
        <v>13</v>
      </c>
      <c r="C22" s="28" t="s">
        <v>3</v>
      </c>
      <c r="D22" s="24">
        <f t="shared" si="20"/>
        <v>180985927</v>
      </c>
      <c r="E22" s="24">
        <v>0</v>
      </c>
      <c r="F22" s="24">
        <v>180985927</v>
      </c>
      <c r="G22" s="24">
        <f t="shared" si="21"/>
        <v>180985927</v>
      </c>
      <c r="H22" s="24">
        <v>0</v>
      </c>
      <c r="I22" s="24">
        <v>180985927</v>
      </c>
      <c r="J22" s="26">
        <f>K22+L22</f>
        <v>180985926.84999999</v>
      </c>
      <c r="K22" s="25">
        <v>0</v>
      </c>
      <c r="L22" s="25">
        <v>180985926.84999999</v>
      </c>
      <c r="M22" s="27">
        <f t="shared" si="7"/>
        <v>99.999999917120633</v>
      </c>
      <c r="N22" s="27"/>
      <c r="O22" s="27">
        <f t="shared" si="9"/>
        <v>99.999999917120633</v>
      </c>
      <c r="P22" s="24">
        <f t="shared" si="13"/>
        <v>99.999999917120633</v>
      </c>
      <c r="Q22" s="24"/>
      <c r="R22" s="25">
        <f t="shared" si="18"/>
        <v>99.999999917120633</v>
      </c>
      <c r="S22" s="25">
        <v>180985926.84999999</v>
      </c>
      <c r="T22" s="27">
        <f t="shared" si="5"/>
        <v>99.999999917120633</v>
      </c>
      <c r="U22" s="29"/>
    </row>
    <row r="23" spans="1:21" s="9" customFormat="1" ht="56.25" x14ac:dyDescent="0.3">
      <c r="A23" s="30" t="s">
        <v>36</v>
      </c>
      <c r="B23" s="31" t="s">
        <v>49</v>
      </c>
      <c r="C23" s="28" t="s">
        <v>4</v>
      </c>
      <c r="D23" s="24">
        <f t="shared" si="20"/>
        <v>917483</v>
      </c>
      <c r="E23" s="24">
        <v>0</v>
      </c>
      <c r="F23" s="24">
        <v>917483</v>
      </c>
      <c r="G23" s="24">
        <f t="shared" si="21"/>
        <v>917483</v>
      </c>
      <c r="H23" s="24">
        <v>0</v>
      </c>
      <c r="I23" s="24">
        <v>917483</v>
      </c>
      <c r="J23" s="25">
        <f t="shared" ref="J23:J25" si="22">K23+L23</f>
        <v>0</v>
      </c>
      <c r="K23" s="25">
        <v>0</v>
      </c>
      <c r="L23" s="25">
        <v>0</v>
      </c>
      <c r="M23" s="27">
        <f t="shared" si="7"/>
        <v>0</v>
      </c>
      <c r="N23" s="27"/>
      <c r="O23" s="27">
        <f t="shared" si="9"/>
        <v>0</v>
      </c>
      <c r="P23" s="24">
        <f t="shared" si="13"/>
        <v>0</v>
      </c>
      <c r="Q23" s="24"/>
      <c r="R23" s="24">
        <f t="shared" si="18"/>
        <v>0</v>
      </c>
      <c r="S23" s="24">
        <f>D23</f>
        <v>917483</v>
      </c>
      <c r="T23" s="27">
        <f t="shared" si="5"/>
        <v>100</v>
      </c>
      <c r="U23" s="29"/>
    </row>
    <row r="24" spans="1:21" s="9" customFormat="1" ht="56.25" x14ac:dyDescent="0.3">
      <c r="A24" s="30" t="s">
        <v>37</v>
      </c>
      <c r="B24" s="36" t="s">
        <v>14</v>
      </c>
      <c r="C24" s="28" t="s">
        <v>3</v>
      </c>
      <c r="D24" s="24">
        <f t="shared" si="20"/>
        <v>86090711</v>
      </c>
      <c r="E24" s="24">
        <v>81625000</v>
      </c>
      <c r="F24" s="24">
        <v>4465711</v>
      </c>
      <c r="G24" s="24">
        <f t="shared" si="21"/>
        <v>27745573</v>
      </c>
      <c r="H24" s="24">
        <v>25828564</v>
      </c>
      <c r="I24" s="24">
        <v>1917009</v>
      </c>
      <c r="J24" s="25">
        <f t="shared" si="22"/>
        <v>17888633.27</v>
      </c>
      <c r="K24" s="25">
        <v>16930163.359999999</v>
      </c>
      <c r="L24" s="25">
        <v>958469.91</v>
      </c>
      <c r="M24" s="27">
        <f t="shared" si="7"/>
        <v>64.47382892398727</v>
      </c>
      <c r="N24" s="27">
        <f t="shared" si="8"/>
        <v>65.548217701921018</v>
      </c>
      <c r="O24" s="27">
        <f t="shared" si="9"/>
        <v>49.9981956266246</v>
      </c>
      <c r="P24" s="24">
        <f t="shared" si="13"/>
        <v>20.778819296776398</v>
      </c>
      <c r="Q24" s="24">
        <f>K24/E24*100</f>
        <v>20.741394621745787</v>
      </c>
      <c r="R24" s="25">
        <f t="shared" si="18"/>
        <v>21.462873661103462</v>
      </c>
      <c r="S24" s="25">
        <f>D24</f>
        <v>86090711</v>
      </c>
      <c r="T24" s="27">
        <f t="shared" si="5"/>
        <v>100</v>
      </c>
      <c r="U24" s="29" t="s">
        <v>57</v>
      </c>
    </row>
    <row r="25" spans="1:21" s="9" customFormat="1" ht="54.75" customHeight="1" x14ac:dyDescent="0.3">
      <c r="A25" s="30" t="s">
        <v>38</v>
      </c>
      <c r="B25" s="36" t="s">
        <v>24</v>
      </c>
      <c r="C25" s="28" t="s">
        <v>3</v>
      </c>
      <c r="D25" s="24">
        <f t="shared" si="20"/>
        <v>4259781</v>
      </c>
      <c r="E25" s="24">
        <v>0</v>
      </c>
      <c r="F25" s="24">
        <v>4259781</v>
      </c>
      <c r="G25" s="24">
        <f t="shared" si="21"/>
        <v>4184781</v>
      </c>
      <c r="H25" s="24">
        <v>0</v>
      </c>
      <c r="I25" s="24">
        <v>4184781</v>
      </c>
      <c r="J25" s="25">
        <f t="shared" si="22"/>
        <v>4184778.75</v>
      </c>
      <c r="K25" s="25">
        <v>0</v>
      </c>
      <c r="L25" s="25">
        <v>4184778.75</v>
      </c>
      <c r="M25" s="27">
        <f t="shared" si="7"/>
        <v>99.999946233745561</v>
      </c>
      <c r="N25" s="27"/>
      <c r="O25" s="27">
        <f t="shared" si="9"/>
        <v>99.999946233745561</v>
      </c>
      <c r="P25" s="24">
        <f t="shared" si="13"/>
        <v>98.239293287612668</v>
      </c>
      <c r="Q25" s="24"/>
      <c r="R25" s="25">
        <f t="shared" si="18"/>
        <v>98.239293287612668</v>
      </c>
      <c r="S25" s="24">
        <v>4184781</v>
      </c>
      <c r="T25" s="27">
        <f t="shared" si="5"/>
        <v>98.239346107229451</v>
      </c>
      <c r="U25" s="29"/>
    </row>
    <row r="26" spans="1:21" x14ac:dyDescent="0.3">
      <c r="A26" s="13"/>
      <c r="B26" s="9"/>
      <c r="C26" s="9"/>
      <c r="D26" s="9"/>
      <c r="E26" s="9"/>
      <c r="F26" s="9"/>
      <c r="G26" s="9"/>
      <c r="H26" s="9"/>
      <c r="I26" s="9"/>
    </row>
    <row r="27" spans="1:21" x14ac:dyDescent="0.3">
      <c r="A27" s="13"/>
      <c r="B27" s="9"/>
      <c r="C27" s="9"/>
      <c r="D27" s="9"/>
      <c r="E27" s="9"/>
      <c r="F27" s="9"/>
      <c r="G27" s="9"/>
      <c r="H27" s="9"/>
      <c r="I27" s="9"/>
    </row>
    <row r="28" spans="1:21" x14ac:dyDescent="0.3">
      <c r="A28" s="13"/>
      <c r="B28" s="9"/>
      <c r="C28" s="9"/>
      <c r="D28" s="9"/>
      <c r="E28" s="9"/>
      <c r="F28" s="9"/>
      <c r="G28" s="9"/>
      <c r="H28" s="9"/>
      <c r="I28" s="9"/>
    </row>
    <row r="29" spans="1:21" x14ac:dyDescent="0.3">
      <c r="A29" s="13"/>
      <c r="B29" s="9"/>
      <c r="C29" s="9"/>
      <c r="D29" s="9"/>
      <c r="E29" s="9"/>
      <c r="F29" s="9"/>
      <c r="G29" s="9"/>
      <c r="H29" s="9"/>
      <c r="I29" s="9"/>
    </row>
    <row r="30" spans="1:21" x14ac:dyDescent="0.3">
      <c r="A30" s="13"/>
      <c r="B30" s="9"/>
      <c r="C30" s="9"/>
      <c r="D30" s="9"/>
      <c r="E30" s="9"/>
      <c r="F30" s="9"/>
      <c r="G30" s="9"/>
      <c r="H30" s="9"/>
      <c r="I30" s="9"/>
    </row>
    <row r="31" spans="1:21" x14ac:dyDescent="0.3">
      <c r="A31" s="13"/>
      <c r="B31" s="9"/>
      <c r="C31" s="9"/>
      <c r="D31" s="9"/>
      <c r="E31" s="9"/>
      <c r="F31" s="9"/>
      <c r="G31" s="9"/>
      <c r="H31" s="9"/>
      <c r="I31" s="9"/>
    </row>
    <row r="32" spans="1:21" x14ac:dyDescent="0.3">
      <c r="A32" s="13"/>
      <c r="B32" s="9"/>
      <c r="C32" s="9"/>
      <c r="D32" s="9"/>
      <c r="E32" s="9"/>
      <c r="F32" s="9"/>
      <c r="G32" s="9"/>
      <c r="H32" s="9"/>
      <c r="I32" s="9"/>
    </row>
    <row r="33" spans="1:9" x14ac:dyDescent="0.3">
      <c r="A33" s="13"/>
      <c r="B33" s="9"/>
      <c r="C33" s="9"/>
      <c r="D33" s="9"/>
      <c r="E33" s="9"/>
      <c r="F33" s="9"/>
      <c r="G33" s="9"/>
      <c r="H33" s="9"/>
      <c r="I33" s="9"/>
    </row>
    <row r="34" spans="1:9" x14ac:dyDescent="0.3">
      <c r="A34" s="13"/>
      <c r="B34" s="9"/>
      <c r="C34" s="9"/>
      <c r="D34" s="9"/>
      <c r="E34" s="9"/>
      <c r="F34" s="9"/>
      <c r="G34" s="9"/>
      <c r="H34" s="9"/>
      <c r="I34" s="9"/>
    </row>
    <row r="35" spans="1:9" x14ac:dyDescent="0.3">
      <c r="A35" s="13"/>
      <c r="B35" s="9"/>
      <c r="C35" s="9"/>
      <c r="D35" s="9"/>
      <c r="E35" s="9"/>
      <c r="F35" s="9"/>
      <c r="G35" s="9"/>
      <c r="H35" s="9"/>
      <c r="I35" s="9"/>
    </row>
    <row r="36" spans="1:9" x14ac:dyDescent="0.3">
      <c r="A36" s="13"/>
      <c r="B36" s="9"/>
      <c r="C36" s="9"/>
      <c r="D36" s="9"/>
      <c r="E36" s="9"/>
      <c r="F36" s="9"/>
      <c r="G36" s="9"/>
      <c r="H36" s="9"/>
      <c r="I36" s="9"/>
    </row>
    <row r="37" spans="1:9" x14ac:dyDescent="0.3">
      <c r="A37" s="13"/>
      <c r="B37" s="9"/>
      <c r="C37" s="9"/>
      <c r="D37" s="9"/>
      <c r="E37" s="9"/>
      <c r="F37" s="9"/>
      <c r="G37" s="9"/>
      <c r="H37" s="9"/>
      <c r="I37" s="9"/>
    </row>
    <row r="38" spans="1:9" x14ac:dyDescent="0.3">
      <c r="A38" s="13"/>
      <c r="B38" s="9"/>
      <c r="C38" s="9"/>
      <c r="D38" s="9"/>
      <c r="E38" s="9"/>
      <c r="F38" s="9"/>
      <c r="G38" s="9"/>
      <c r="H38" s="9"/>
      <c r="I38" s="9"/>
    </row>
    <row r="39" spans="1:9" x14ac:dyDescent="0.3">
      <c r="A39" s="13"/>
      <c r="B39" s="9"/>
      <c r="C39" s="9"/>
      <c r="D39" s="9"/>
      <c r="E39" s="9"/>
      <c r="F39" s="9"/>
      <c r="G39" s="9"/>
      <c r="H39" s="9"/>
      <c r="I39" s="9"/>
    </row>
    <row r="40" spans="1:9" x14ac:dyDescent="0.3">
      <c r="A40" s="13"/>
      <c r="B40" s="9"/>
      <c r="C40" s="9"/>
      <c r="D40" s="9"/>
      <c r="E40" s="9"/>
      <c r="F40" s="9"/>
      <c r="G40" s="9"/>
      <c r="H40" s="9"/>
      <c r="I40" s="9"/>
    </row>
    <row r="41" spans="1:9" x14ac:dyDescent="0.3">
      <c r="A41" s="13"/>
      <c r="B41" s="9"/>
      <c r="C41" s="9"/>
      <c r="D41" s="9"/>
      <c r="E41" s="9"/>
      <c r="F41" s="9"/>
      <c r="G41" s="9"/>
      <c r="H41" s="9"/>
      <c r="I41" s="9"/>
    </row>
    <row r="42" spans="1:9" x14ac:dyDescent="0.3">
      <c r="A42" s="13"/>
      <c r="B42" s="9"/>
      <c r="C42" s="9"/>
      <c r="D42" s="9"/>
      <c r="E42" s="9"/>
      <c r="F42" s="9"/>
      <c r="G42" s="9"/>
      <c r="H42" s="9"/>
      <c r="I42" s="9"/>
    </row>
    <row r="43" spans="1:9" x14ac:dyDescent="0.3">
      <c r="A43" s="13"/>
      <c r="B43" s="9"/>
      <c r="C43" s="9"/>
      <c r="D43" s="9"/>
      <c r="E43" s="9"/>
      <c r="F43" s="9"/>
      <c r="G43" s="9"/>
      <c r="H43" s="9"/>
      <c r="I43" s="9"/>
    </row>
    <row r="44" spans="1:9" x14ac:dyDescent="0.3">
      <c r="A44" s="13"/>
      <c r="B44" s="9"/>
      <c r="C44" s="9"/>
      <c r="D44" s="9"/>
      <c r="E44" s="9"/>
      <c r="F44" s="9"/>
      <c r="G44" s="9"/>
      <c r="H44" s="9"/>
      <c r="I44" s="9"/>
    </row>
    <row r="45" spans="1:9" x14ac:dyDescent="0.3">
      <c r="A45" s="13"/>
      <c r="B45" s="9"/>
      <c r="C45" s="9"/>
      <c r="D45" s="9"/>
      <c r="E45" s="9"/>
      <c r="F45" s="9"/>
      <c r="G45" s="9"/>
      <c r="H45" s="9"/>
      <c r="I45" s="9"/>
    </row>
    <row r="46" spans="1:9" x14ac:dyDescent="0.3">
      <c r="A46" s="13"/>
      <c r="B46" s="9"/>
      <c r="C46" s="9"/>
      <c r="D46" s="9"/>
      <c r="E46" s="9"/>
      <c r="F46" s="9"/>
      <c r="G46" s="9"/>
      <c r="H46" s="9"/>
      <c r="I46" s="9"/>
    </row>
    <row r="47" spans="1:9" x14ac:dyDescent="0.3">
      <c r="A47" s="13"/>
      <c r="B47" s="9"/>
      <c r="C47" s="9"/>
      <c r="D47" s="9"/>
      <c r="E47" s="9"/>
      <c r="F47" s="9"/>
      <c r="G47" s="9"/>
      <c r="H47" s="9"/>
      <c r="I47" s="9"/>
    </row>
    <row r="48" spans="1:9" x14ac:dyDescent="0.3">
      <c r="A48" s="13"/>
      <c r="B48" s="9"/>
      <c r="C48" s="9"/>
      <c r="D48" s="9"/>
      <c r="E48" s="9"/>
      <c r="F48" s="9"/>
      <c r="G48" s="9"/>
      <c r="H48" s="9"/>
      <c r="I48" s="9"/>
    </row>
    <row r="49" spans="1:9" x14ac:dyDescent="0.3">
      <c r="A49" s="13"/>
      <c r="B49" s="9"/>
      <c r="C49" s="9"/>
      <c r="D49" s="9"/>
      <c r="E49" s="9"/>
      <c r="F49" s="9"/>
      <c r="G49" s="9"/>
      <c r="H49" s="9"/>
      <c r="I49" s="9"/>
    </row>
    <row r="50" spans="1:9" x14ac:dyDescent="0.3">
      <c r="A50" s="13"/>
      <c r="B50" s="9"/>
      <c r="C50" s="9"/>
      <c r="D50" s="9"/>
      <c r="E50" s="9"/>
      <c r="F50" s="9"/>
      <c r="G50" s="9"/>
      <c r="H50" s="9"/>
      <c r="I50" s="9"/>
    </row>
    <row r="51" spans="1:9" x14ac:dyDescent="0.3">
      <c r="A51" s="13"/>
      <c r="B51" s="9"/>
      <c r="C51" s="9"/>
      <c r="D51" s="9"/>
      <c r="E51" s="9"/>
      <c r="F51" s="9"/>
      <c r="G51" s="9"/>
      <c r="H51" s="9"/>
      <c r="I51" s="9"/>
    </row>
    <row r="52" spans="1:9" x14ac:dyDescent="0.3">
      <c r="A52" s="13"/>
      <c r="B52" s="9"/>
      <c r="C52" s="9"/>
      <c r="D52" s="9"/>
      <c r="E52" s="9"/>
      <c r="F52" s="9"/>
      <c r="G52" s="9"/>
      <c r="H52" s="9"/>
      <c r="I52" s="9"/>
    </row>
    <row r="53" spans="1:9" x14ac:dyDescent="0.3">
      <c r="A53" s="13"/>
      <c r="B53" s="9"/>
      <c r="C53" s="9"/>
      <c r="D53" s="9"/>
      <c r="E53" s="9"/>
      <c r="F53" s="9"/>
      <c r="G53" s="9"/>
      <c r="H53" s="9"/>
      <c r="I53" s="9"/>
    </row>
    <row r="54" spans="1:9" x14ac:dyDescent="0.3">
      <c r="A54" s="13"/>
      <c r="B54" s="9"/>
      <c r="C54" s="9"/>
      <c r="D54" s="9"/>
      <c r="E54" s="9"/>
      <c r="F54" s="9"/>
      <c r="G54" s="9"/>
      <c r="H54" s="9"/>
      <c r="I54" s="9"/>
    </row>
    <row r="55" spans="1:9" x14ac:dyDescent="0.3">
      <c r="A55" s="13"/>
      <c r="B55" s="9"/>
      <c r="C55" s="9"/>
      <c r="D55" s="9"/>
      <c r="E55" s="9"/>
      <c r="F55" s="9"/>
      <c r="G55" s="9"/>
      <c r="H55" s="9"/>
      <c r="I55" s="9"/>
    </row>
    <row r="56" spans="1:9" x14ac:dyDescent="0.3">
      <c r="A56" s="13"/>
      <c r="B56" s="9"/>
      <c r="C56" s="9"/>
      <c r="D56" s="9"/>
      <c r="E56" s="9"/>
      <c r="F56" s="9"/>
      <c r="G56" s="9"/>
      <c r="H56" s="9"/>
      <c r="I56" s="9"/>
    </row>
    <row r="57" spans="1:9" x14ac:dyDescent="0.3">
      <c r="A57" s="13"/>
      <c r="B57" s="9"/>
      <c r="C57" s="9"/>
      <c r="D57" s="9"/>
      <c r="E57" s="9"/>
      <c r="F57" s="9"/>
      <c r="G57" s="9"/>
      <c r="H57" s="9"/>
      <c r="I57" s="9"/>
    </row>
    <row r="58" spans="1:9" x14ac:dyDescent="0.3">
      <c r="A58" s="13"/>
      <c r="B58" s="9"/>
      <c r="C58" s="9"/>
      <c r="D58" s="9"/>
      <c r="E58" s="9"/>
      <c r="F58" s="9"/>
      <c r="G58" s="9"/>
      <c r="H58" s="9"/>
      <c r="I58" s="9"/>
    </row>
    <row r="59" spans="1:9" x14ac:dyDescent="0.3">
      <c r="A59" s="13"/>
      <c r="B59" s="9"/>
      <c r="C59" s="9"/>
      <c r="D59" s="9"/>
      <c r="E59" s="9"/>
      <c r="F59" s="9"/>
      <c r="G59" s="9"/>
      <c r="H59" s="9"/>
      <c r="I59" s="9"/>
    </row>
    <row r="60" spans="1:9" x14ac:dyDescent="0.3">
      <c r="A60" s="13"/>
      <c r="B60" s="9"/>
      <c r="C60" s="9"/>
      <c r="D60" s="9"/>
      <c r="E60" s="9"/>
      <c r="F60" s="9"/>
      <c r="G60" s="9"/>
      <c r="H60" s="9"/>
      <c r="I60" s="9"/>
    </row>
    <row r="61" spans="1:9" x14ac:dyDescent="0.3">
      <c r="A61" s="13"/>
      <c r="B61" s="9"/>
      <c r="C61" s="9"/>
      <c r="D61" s="9"/>
      <c r="E61" s="9"/>
      <c r="F61" s="9"/>
      <c r="G61" s="9"/>
      <c r="H61" s="9"/>
      <c r="I61" s="9"/>
    </row>
    <row r="62" spans="1:9" x14ac:dyDescent="0.3">
      <c r="A62" s="13"/>
      <c r="B62" s="9"/>
      <c r="C62" s="9"/>
      <c r="D62" s="9"/>
      <c r="E62" s="9"/>
      <c r="F62" s="9"/>
      <c r="G62" s="9"/>
      <c r="H62" s="9"/>
      <c r="I62" s="9"/>
    </row>
    <row r="63" spans="1:9" x14ac:dyDescent="0.3">
      <c r="A63" s="13"/>
      <c r="B63" s="9"/>
      <c r="C63" s="9"/>
      <c r="D63" s="9"/>
      <c r="E63" s="9"/>
      <c r="F63" s="9"/>
      <c r="G63" s="9"/>
      <c r="H63" s="9"/>
      <c r="I63" s="9"/>
    </row>
    <row r="64" spans="1:9" x14ac:dyDescent="0.3">
      <c r="A64" s="13"/>
      <c r="B64" s="9"/>
      <c r="C64" s="9"/>
      <c r="D64" s="9"/>
      <c r="E64" s="9"/>
      <c r="F64" s="9"/>
      <c r="G64" s="9"/>
      <c r="H64" s="9"/>
      <c r="I64" s="9"/>
    </row>
    <row r="65" spans="1:9" x14ac:dyDescent="0.3">
      <c r="A65" s="13"/>
      <c r="B65" s="9"/>
      <c r="C65" s="9"/>
      <c r="D65" s="9"/>
      <c r="E65" s="9"/>
      <c r="F65" s="9"/>
      <c r="G65" s="9"/>
      <c r="H65" s="9"/>
      <c r="I65" s="9"/>
    </row>
    <row r="66" spans="1:9" x14ac:dyDescent="0.3">
      <c r="A66" s="13"/>
      <c r="B66" s="9"/>
      <c r="C66" s="9"/>
      <c r="D66" s="9"/>
      <c r="E66" s="9"/>
      <c r="F66" s="9"/>
      <c r="G66" s="9"/>
      <c r="H66" s="9"/>
      <c r="I66" s="9"/>
    </row>
    <row r="67" spans="1:9" x14ac:dyDescent="0.3">
      <c r="A67" s="13"/>
      <c r="B67" s="9"/>
      <c r="C67" s="9"/>
      <c r="D67" s="9"/>
      <c r="E67" s="9"/>
      <c r="F67" s="9"/>
      <c r="G67" s="9"/>
      <c r="H67" s="9"/>
      <c r="I67" s="9"/>
    </row>
    <row r="68" spans="1:9" x14ac:dyDescent="0.3">
      <c r="A68" s="13"/>
      <c r="B68" s="9"/>
      <c r="C68" s="9"/>
      <c r="D68" s="9"/>
      <c r="E68" s="9"/>
      <c r="F68" s="9"/>
      <c r="G68" s="9"/>
      <c r="H68" s="9"/>
      <c r="I68" s="9"/>
    </row>
    <row r="69" spans="1:9" x14ac:dyDescent="0.3">
      <c r="A69" s="13"/>
      <c r="B69" s="9"/>
      <c r="C69" s="9"/>
      <c r="D69" s="9"/>
      <c r="E69" s="9"/>
      <c r="F69" s="9"/>
      <c r="G69" s="9"/>
      <c r="H69" s="9"/>
      <c r="I69" s="9"/>
    </row>
    <row r="70" spans="1:9" x14ac:dyDescent="0.3">
      <c r="A70" s="13"/>
      <c r="B70" s="9"/>
      <c r="C70" s="9"/>
      <c r="D70" s="9"/>
      <c r="E70" s="9"/>
      <c r="F70" s="9"/>
      <c r="G70" s="9"/>
      <c r="H70" s="9"/>
      <c r="I70" s="9"/>
    </row>
    <row r="71" spans="1:9" x14ac:dyDescent="0.3">
      <c r="A71" s="13"/>
      <c r="B71" s="9"/>
      <c r="C71" s="9"/>
      <c r="D71" s="9"/>
      <c r="E71" s="9"/>
      <c r="F71" s="9"/>
      <c r="G71" s="9"/>
      <c r="H71" s="9"/>
      <c r="I71" s="9"/>
    </row>
    <row r="72" spans="1:9" x14ac:dyDescent="0.3">
      <c r="A72" s="13"/>
      <c r="B72" s="9"/>
      <c r="C72" s="9"/>
      <c r="D72" s="9"/>
      <c r="E72" s="9"/>
      <c r="F72" s="9"/>
      <c r="G72" s="9"/>
      <c r="H72" s="9"/>
      <c r="I72" s="9"/>
    </row>
    <row r="73" spans="1:9" x14ac:dyDescent="0.3">
      <c r="A73" s="13"/>
      <c r="B73" s="9"/>
      <c r="C73" s="9"/>
      <c r="D73" s="9"/>
      <c r="E73" s="9"/>
      <c r="F73" s="9"/>
      <c r="G73" s="9"/>
      <c r="H73" s="9"/>
      <c r="I73" s="9"/>
    </row>
    <row r="74" spans="1:9" x14ac:dyDescent="0.3">
      <c r="A74" s="13"/>
      <c r="B74" s="9"/>
      <c r="C74" s="9"/>
      <c r="D74" s="9"/>
      <c r="E74" s="9"/>
      <c r="F74" s="9"/>
      <c r="G74" s="9"/>
      <c r="H74" s="9"/>
      <c r="I74" s="9"/>
    </row>
    <row r="75" spans="1:9" x14ac:dyDescent="0.3">
      <c r="A75" s="13"/>
      <c r="B75" s="9"/>
      <c r="C75" s="9"/>
      <c r="D75" s="9"/>
      <c r="E75" s="9"/>
      <c r="F75" s="9"/>
      <c r="G75" s="9"/>
      <c r="H75" s="9"/>
      <c r="I75" s="9"/>
    </row>
    <row r="76" spans="1:9" x14ac:dyDescent="0.3">
      <c r="A76" s="13"/>
      <c r="B76" s="9"/>
      <c r="C76" s="9"/>
      <c r="D76" s="9"/>
      <c r="E76" s="9"/>
      <c r="F76" s="9"/>
      <c r="G76" s="9"/>
      <c r="H76" s="9"/>
      <c r="I76" s="9"/>
    </row>
    <row r="77" spans="1:9" x14ac:dyDescent="0.3">
      <c r="A77" s="13"/>
      <c r="B77" s="9"/>
      <c r="C77" s="9"/>
      <c r="D77" s="9"/>
      <c r="E77" s="9"/>
      <c r="F77" s="9"/>
      <c r="G77" s="9"/>
      <c r="H77" s="9"/>
      <c r="I77" s="9"/>
    </row>
    <row r="78" spans="1:9" x14ac:dyDescent="0.3">
      <c r="A78" s="13"/>
      <c r="B78" s="9"/>
      <c r="C78" s="9"/>
      <c r="D78" s="9"/>
      <c r="E78" s="9"/>
      <c r="F78" s="9"/>
      <c r="G78" s="9"/>
      <c r="H78" s="9"/>
      <c r="I78" s="9"/>
    </row>
    <row r="79" spans="1:9" x14ac:dyDescent="0.3">
      <c r="A79" s="13"/>
      <c r="B79" s="9"/>
      <c r="C79" s="9"/>
      <c r="D79" s="9"/>
      <c r="E79" s="9"/>
      <c r="F79" s="9"/>
      <c r="G79" s="9"/>
      <c r="H79" s="9"/>
      <c r="I79" s="9"/>
    </row>
    <row r="80" spans="1:9" x14ac:dyDescent="0.3">
      <c r="A80" s="13"/>
      <c r="B80" s="9"/>
      <c r="C80" s="9"/>
      <c r="D80" s="9"/>
      <c r="E80" s="9"/>
      <c r="F80" s="9"/>
      <c r="G80" s="9"/>
      <c r="H80" s="9"/>
      <c r="I80" s="9"/>
    </row>
    <row r="81" spans="1:9" x14ac:dyDescent="0.3">
      <c r="A81" s="13"/>
      <c r="B81" s="9"/>
      <c r="C81" s="9"/>
      <c r="D81" s="9"/>
      <c r="E81" s="9"/>
      <c r="F81" s="9"/>
      <c r="G81" s="9"/>
      <c r="H81" s="9"/>
      <c r="I81" s="9"/>
    </row>
    <row r="82" spans="1:9" x14ac:dyDescent="0.3">
      <c r="A82" s="13"/>
      <c r="B82" s="9"/>
      <c r="C82" s="9"/>
      <c r="D82" s="9"/>
      <c r="E82" s="9"/>
      <c r="F82" s="9"/>
      <c r="G82" s="9"/>
      <c r="H82" s="9"/>
      <c r="I82" s="9"/>
    </row>
    <row r="83" spans="1:9" x14ac:dyDescent="0.3">
      <c r="A83" s="13"/>
      <c r="B83" s="9"/>
      <c r="C83" s="9"/>
      <c r="D83" s="9"/>
      <c r="E83" s="9"/>
      <c r="F83" s="9"/>
      <c r="G83" s="9"/>
      <c r="H83" s="9"/>
      <c r="I83" s="9"/>
    </row>
    <row r="84" spans="1:9" x14ac:dyDescent="0.3">
      <c r="A84" s="13"/>
      <c r="B84" s="9"/>
      <c r="C84" s="9"/>
      <c r="D84" s="9"/>
      <c r="E84" s="9"/>
      <c r="F84" s="9"/>
      <c r="G84" s="9"/>
      <c r="H84" s="9"/>
      <c r="I84" s="9"/>
    </row>
    <row r="85" spans="1:9" x14ac:dyDescent="0.3">
      <c r="A85" s="13"/>
      <c r="B85" s="9"/>
      <c r="C85" s="9"/>
      <c r="D85" s="9"/>
      <c r="E85" s="9"/>
      <c r="F85" s="9"/>
      <c r="G85" s="9"/>
      <c r="H85" s="9"/>
      <c r="I85" s="9"/>
    </row>
    <row r="86" spans="1:9" x14ac:dyDescent="0.3">
      <c r="A86" s="13"/>
      <c r="B86" s="9"/>
      <c r="C86" s="9"/>
      <c r="D86" s="9"/>
      <c r="E86" s="9"/>
      <c r="F86" s="9"/>
      <c r="G86" s="9"/>
      <c r="H86" s="9"/>
      <c r="I86" s="9"/>
    </row>
    <row r="87" spans="1:9" x14ac:dyDescent="0.3">
      <c r="A87" s="13"/>
      <c r="B87" s="9"/>
      <c r="C87" s="9"/>
      <c r="D87" s="9"/>
      <c r="E87" s="9"/>
      <c r="F87" s="9"/>
      <c r="G87" s="9"/>
      <c r="H87" s="9"/>
      <c r="I87" s="9"/>
    </row>
    <row r="88" spans="1:9" x14ac:dyDescent="0.3">
      <c r="A88" s="13"/>
      <c r="B88" s="9"/>
      <c r="C88" s="9"/>
      <c r="D88" s="9"/>
      <c r="E88" s="9"/>
      <c r="F88" s="9"/>
      <c r="G88" s="9"/>
      <c r="H88" s="9"/>
      <c r="I88" s="9"/>
    </row>
    <row r="89" spans="1:9" x14ac:dyDescent="0.3">
      <c r="A89" s="13"/>
      <c r="B89" s="9"/>
      <c r="C89" s="9"/>
      <c r="D89" s="9"/>
      <c r="E89" s="9"/>
      <c r="F89" s="9"/>
      <c r="G89" s="9"/>
      <c r="H89" s="9"/>
      <c r="I89" s="9"/>
    </row>
    <row r="90" spans="1:9" x14ac:dyDescent="0.3">
      <c r="A90" s="13"/>
      <c r="B90" s="9"/>
      <c r="C90" s="9"/>
      <c r="D90" s="9"/>
      <c r="E90" s="9"/>
      <c r="F90" s="9"/>
      <c r="G90" s="9"/>
      <c r="H90" s="9"/>
      <c r="I90" s="9"/>
    </row>
    <row r="91" spans="1:9" x14ac:dyDescent="0.3">
      <c r="A91" s="13"/>
      <c r="B91" s="9"/>
      <c r="C91" s="9"/>
      <c r="D91" s="9"/>
      <c r="E91" s="9"/>
      <c r="F91" s="9"/>
      <c r="G91" s="9"/>
      <c r="H91" s="9"/>
      <c r="I91" s="9"/>
    </row>
    <row r="92" spans="1:9" x14ac:dyDescent="0.3">
      <c r="A92" s="13"/>
      <c r="B92" s="9"/>
      <c r="C92" s="9"/>
      <c r="D92" s="9"/>
      <c r="E92" s="9"/>
      <c r="F92" s="9"/>
      <c r="G92" s="9"/>
      <c r="H92" s="9"/>
      <c r="I92" s="9"/>
    </row>
    <row r="93" spans="1:9" x14ac:dyDescent="0.3">
      <c r="A93" s="13"/>
      <c r="B93" s="9"/>
      <c r="C93" s="9"/>
      <c r="D93" s="9"/>
      <c r="E93" s="9"/>
      <c r="F93" s="9"/>
      <c r="G93" s="9"/>
      <c r="H93" s="9"/>
      <c r="I93" s="9"/>
    </row>
    <row r="94" spans="1:9" x14ac:dyDescent="0.3">
      <c r="A94" s="13"/>
      <c r="B94" s="9"/>
      <c r="C94" s="9"/>
      <c r="D94" s="9"/>
      <c r="E94" s="9"/>
      <c r="F94" s="9"/>
      <c r="G94" s="9"/>
      <c r="H94" s="9"/>
      <c r="I94" s="9"/>
    </row>
    <row r="95" spans="1:9" x14ac:dyDescent="0.3">
      <c r="A95" s="13"/>
      <c r="B95" s="9"/>
      <c r="C95" s="9"/>
      <c r="D95" s="9"/>
      <c r="E95" s="9"/>
      <c r="F95" s="9"/>
      <c r="G95" s="9"/>
      <c r="H95" s="9"/>
      <c r="I95" s="9"/>
    </row>
    <row r="96" spans="1:9" x14ac:dyDescent="0.3">
      <c r="A96" s="13"/>
      <c r="B96" s="9"/>
      <c r="C96" s="9"/>
      <c r="D96" s="9"/>
      <c r="E96" s="9"/>
      <c r="F96" s="9"/>
      <c r="G96" s="9"/>
      <c r="H96" s="9"/>
      <c r="I96" s="9"/>
    </row>
    <row r="97" spans="1:9" x14ac:dyDescent="0.3">
      <c r="A97" s="13"/>
      <c r="B97" s="9"/>
      <c r="C97" s="9"/>
      <c r="D97" s="9"/>
      <c r="E97" s="9"/>
      <c r="F97" s="9"/>
      <c r="G97" s="9"/>
      <c r="H97" s="9"/>
      <c r="I97" s="9"/>
    </row>
    <row r="98" spans="1:9" x14ac:dyDescent="0.3">
      <c r="A98" s="13"/>
      <c r="B98" s="9"/>
      <c r="C98" s="9"/>
      <c r="D98" s="9"/>
      <c r="E98" s="9"/>
      <c r="F98" s="9"/>
      <c r="G98" s="9"/>
      <c r="H98" s="9"/>
      <c r="I98" s="9"/>
    </row>
    <row r="99" spans="1:9" x14ac:dyDescent="0.3">
      <c r="A99" s="13"/>
      <c r="B99" s="9"/>
      <c r="C99" s="9"/>
      <c r="D99" s="9"/>
      <c r="E99" s="9"/>
      <c r="F99" s="9"/>
      <c r="G99" s="9"/>
      <c r="H99" s="9"/>
      <c r="I99" s="9"/>
    </row>
    <row r="100" spans="1:9" x14ac:dyDescent="0.3">
      <c r="A100" s="13"/>
      <c r="B100" s="9"/>
      <c r="C100" s="9"/>
      <c r="D100" s="9"/>
      <c r="E100" s="9"/>
      <c r="F100" s="9"/>
      <c r="G100" s="9"/>
      <c r="H100" s="9"/>
      <c r="I100" s="9"/>
    </row>
    <row r="101" spans="1:9" x14ac:dyDescent="0.3">
      <c r="A101" s="13"/>
      <c r="B101" s="9"/>
      <c r="C101" s="9"/>
      <c r="D101" s="9"/>
      <c r="E101" s="9"/>
      <c r="F101" s="9"/>
      <c r="G101" s="9"/>
      <c r="H101" s="9"/>
      <c r="I101" s="9"/>
    </row>
    <row r="102" spans="1:9" x14ac:dyDescent="0.3">
      <c r="A102" s="13"/>
      <c r="B102" s="9"/>
      <c r="C102" s="9"/>
      <c r="D102" s="9"/>
      <c r="E102" s="9"/>
      <c r="F102" s="9"/>
      <c r="G102" s="9"/>
      <c r="H102" s="9"/>
      <c r="I102" s="9"/>
    </row>
    <row r="103" spans="1:9" x14ac:dyDescent="0.3">
      <c r="A103" s="13"/>
      <c r="B103" s="9"/>
      <c r="C103" s="9"/>
      <c r="D103" s="9"/>
      <c r="E103" s="9"/>
      <c r="F103" s="9"/>
      <c r="G103" s="9"/>
      <c r="H103" s="9"/>
      <c r="I103" s="9"/>
    </row>
    <row r="104" spans="1:9" x14ac:dyDescent="0.3">
      <c r="A104" s="13"/>
      <c r="B104" s="9"/>
      <c r="C104" s="9"/>
      <c r="D104" s="9"/>
      <c r="E104" s="9"/>
      <c r="F104" s="9"/>
      <c r="G104" s="9"/>
      <c r="H104" s="9"/>
      <c r="I104" s="9"/>
    </row>
    <row r="105" spans="1:9" x14ac:dyDescent="0.3">
      <c r="A105" s="13"/>
      <c r="B105" s="9"/>
      <c r="C105" s="9"/>
      <c r="D105" s="9"/>
      <c r="E105" s="9"/>
      <c r="F105" s="9"/>
      <c r="G105" s="9"/>
      <c r="H105" s="9"/>
      <c r="I105" s="9"/>
    </row>
    <row r="106" spans="1:9" x14ac:dyDescent="0.3">
      <c r="A106" s="13"/>
      <c r="B106" s="9"/>
      <c r="C106" s="9"/>
      <c r="D106" s="9"/>
      <c r="E106" s="9"/>
      <c r="F106" s="9"/>
      <c r="G106" s="9"/>
      <c r="H106" s="9"/>
      <c r="I106" s="9"/>
    </row>
    <row r="107" spans="1:9" x14ac:dyDescent="0.3">
      <c r="A107" s="13"/>
      <c r="B107" s="9"/>
      <c r="C107" s="9"/>
      <c r="D107" s="9"/>
      <c r="E107" s="9"/>
      <c r="F107" s="9"/>
      <c r="G107" s="9"/>
      <c r="H107" s="9"/>
      <c r="I107" s="9"/>
    </row>
    <row r="108" spans="1:9" x14ac:dyDescent="0.3">
      <c r="A108" s="13"/>
      <c r="B108" s="9"/>
      <c r="C108" s="9"/>
      <c r="D108" s="9"/>
      <c r="E108" s="9"/>
      <c r="F108" s="9"/>
      <c r="G108" s="9"/>
      <c r="H108" s="9"/>
      <c r="I108" s="9"/>
    </row>
    <row r="109" spans="1:9" x14ac:dyDescent="0.3">
      <c r="A109" s="13"/>
      <c r="B109" s="9"/>
      <c r="C109" s="9"/>
      <c r="D109" s="9"/>
      <c r="E109" s="9"/>
      <c r="F109" s="9"/>
      <c r="G109" s="9"/>
      <c r="H109" s="9"/>
      <c r="I109" s="9"/>
    </row>
    <row r="110" spans="1:9" x14ac:dyDescent="0.3">
      <c r="A110" s="13"/>
      <c r="B110" s="9"/>
      <c r="C110" s="9"/>
      <c r="D110" s="9"/>
      <c r="E110" s="9"/>
      <c r="F110" s="9"/>
      <c r="G110" s="9"/>
      <c r="H110" s="9"/>
      <c r="I110" s="9"/>
    </row>
    <row r="111" spans="1:9" x14ac:dyDescent="0.3">
      <c r="A111" s="13"/>
      <c r="B111" s="9"/>
      <c r="C111" s="9"/>
      <c r="D111" s="9"/>
      <c r="E111" s="9"/>
      <c r="F111" s="9"/>
      <c r="G111" s="9"/>
      <c r="H111" s="9"/>
      <c r="I111" s="9"/>
    </row>
    <row r="112" spans="1:9" x14ac:dyDescent="0.3">
      <c r="A112" s="13"/>
      <c r="B112" s="9"/>
      <c r="C112" s="9"/>
      <c r="D112" s="9"/>
      <c r="E112" s="9"/>
      <c r="F112" s="9"/>
      <c r="G112" s="9"/>
      <c r="H112" s="9"/>
      <c r="I112" s="9"/>
    </row>
    <row r="113" spans="1:9" x14ac:dyDescent="0.3">
      <c r="A113" s="13"/>
      <c r="B113" s="9"/>
      <c r="C113" s="9"/>
      <c r="D113" s="9"/>
      <c r="E113" s="9"/>
      <c r="F113" s="9"/>
      <c r="G113" s="9"/>
      <c r="H113" s="9"/>
      <c r="I113" s="9"/>
    </row>
    <row r="114" spans="1:9" x14ac:dyDescent="0.3">
      <c r="A114" s="13"/>
      <c r="B114" s="9"/>
      <c r="C114" s="9"/>
      <c r="D114" s="9"/>
      <c r="E114" s="9"/>
      <c r="F114" s="9"/>
      <c r="G114" s="9"/>
      <c r="H114" s="9"/>
      <c r="I114" s="9"/>
    </row>
    <row r="115" spans="1:9" x14ac:dyDescent="0.3">
      <c r="A115" s="13"/>
      <c r="B115" s="9"/>
      <c r="C115" s="9"/>
      <c r="D115" s="9"/>
      <c r="E115" s="9"/>
      <c r="F115" s="9"/>
      <c r="G115" s="9"/>
      <c r="H115" s="9"/>
      <c r="I115" s="9"/>
    </row>
    <row r="116" spans="1:9" x14ac:dyDescent="0.3">
      <c r="A116" s="13"/>
      <c r="B116" s="9"/>
      <c r="C116" s="9"/>
      <c r="D116" s="9"/>
      <c r="E116" s="9"/>
      <c r="F116" s="9"/>
      <c r="G116" s="9"/>
      <c r="H116" s="9"/>
      <c r="I116" s="9"/>
    </row>
    <row r="117" spans="1:9" x14ac:dyDescent="0.3">
      <c r="A117" s="13"/>
      <c r="B117" s="9"/>
      <c r="C117" s="9"/>
      <c r="D117" s="9"/>
      <c r="E117" s="9"/>
      <c r="F117" s="9"/>
      <c r="G117" s="9"/>
      <c r="H117" s="9"/>
      <c r="I117" s="9"/>
    </row>
    <row r="118" spans="1:9" x14ac:dyDescent="0.3">
      <c r="A118" s="13"/>
      <c r="B118" s="9"/>
      <c r="C118" s="9"/>
      <c r="D118" s="9"/>
      <c r="E118" s="9"/>
      <c r="F118" s="9"/>
      <c r="G118" s="9"/>
      <c r="H118" s="9"/>
      <c r="I118" s="9"/>
    </row>
    <row r="119" spans="1:9" x14ac:dyDescent="0.3">
      <c r="A119" s="13"/>
      <c r="B119" s="9"/>
      <c r="C119" s="9"/>
      <c r="D119" s="9"/>
      <c r="E119" s="9"/>
      <c r="F119" s="9"/>
      <c r="G119" s="9"/>
      <c r="H119" s="9"/>
      <c r="I119" s="9"/>
    </row>
    <row r="120" spans="1:9" x14ac:dyDescent="0.3">
      <c r="A120" s="13"/>
      <c r="B120" s="9"/>
      <c r="C120" s="9"/>
      <c r="D120" s="9"/>
      <c r="E120" s="9"/>
      <c r="F120" s="9"/>
      <c r="G120" s="9"/>
      <c r="H120" s="9"/>
      <c r="I120" s="9"/>
    </row>
    <row r="121" spans="1:9" x14ac:dyDescent="0.3">
      <c r="A121" s="13"/>
      <c r="B121" s="9"/>
      <c r="C121" s="9"/>
      <c r="D121" s="9"/>
      <c r="E121" s="9"/>
      <c r="F121" s="9"/>
      <c r="G121" s="9"/>
      <c r="H121" s="9"/>
      <c r="I121" s="9"/>
    </row>
    <row r="122" spans="1:9" x14ac:dyDescent="0.3">
      <c r="A122" s="13"/>
      <c r="B122" s="9"/>
      <c r="C122" s="9"/>
      <c r="D122" s="9"/>
      <c r="E122" s="9"/>
      <c r="F122" s="9"/>
      <c r="G122" s="9"/>
      <c r="H122" s="9"/>
      <c r="I122" s="9"/>
    </row>
    <row r="123" spans="1:9" x14ac:dyDescent="0.3">
      <c r="A123" s="13"/>
      <c r="B123" s="9"/>
      <c r="C123" s="9"/>
      <c r="D123" s="9"/>
      <c r="E123" s="9"/>
      <c r="F123" s="9"/>
      <c r="G123" s="9"/>
      <c r="H123" s="9"/>
      <c r="I123" s="9"/>
    </row>
    <row r="124" spans="1:9" x14ac:dyDescent="0.3">
      <c r="A124" s="13"/>
      <c r="B124" s="9"/>
      <c r="C124" s="9"/>
      <c r="D124" s="9"/>
      <c r="E124" s="9"/>
      <c r="F124" s="9"/>
      <c r="G124" s="9"/>
      <c r="H124" s="9"/>
      <c r="I124" s="9"/>
    </row>
    <row r="125" spans="1:9" x14ac:dyDescent="0.3">
      <c r="A125" s="13"/>
      <c r="B125" s="9"/>
      <c r="C125" s="9"/>
      <c r="D125" s="9"/>
      <c r="E125" s="9"/>
      <c r="F125" s="9"/>
      <c r="G125" s="9"/>
      <c r="H125" s="9"/>
      <c r="I125" s="9"/>
    </row>
    <row r="126" spans="1:9" x14ac:dyDescent="0.3">
      <c r="A126" s="13"/>
      <c r="B126" s="9"/>
      <c r="C126" s="9"/>
      <c r="D126" s="9"/>
      <c r="E126" s="9"/>
      <c r="F126" s="9"/>
      <c r="G126" s="9"/>
      <c r="H126" s="9"/>
      <c r="I126" s="9"/>
    </row>
    <row r="127" spans="1:9" x14ac:dyDescent="0.3">
      <c r="A127" s="13"/>
      <c r="B127" s="9"/>
      <c r="C127" s="9"/>
      <c r="D127" s="9"/>
      <c r="E127" s="9"/>
      <c r="F127" s="9"/>
      <c r="G127" s="9"/>
      <c r="H127" s="9"/>
      <c r="I127" s="9"/>
    </row>
    <row r="128" spans="1:9" x14ac:dyDescent="0.3">
      <c r="A128" s="13"/>
      <c r="B128" s="9"/>
      <c r="C128" s="9"/>
      <c r="D128" s="9"/>
      <c r="E128" s="9"/>
      <c r="F128" s="9"/>
      <c r="G128" s="9"/>
      <c r="H128" s="9"/>
      <c r="I128" s="9"/>
    </row>
    <row r="129" spans="1:9" x14ac:dyDescent="0.3">
      <c r="A129" s="13"/>
      <c r="B129" s="9"/>
      <c r="C129" s="9"/>
      <c r="D129" s="9"/>
      <c r="E129" s="9"/>
      <c r="F129" s="9"/>
      <c r="G129" s="9"/>
      <c r="H129" s="9"/>
      <c r="I129" s="9"/>
    </row>
    <row r="130" spans="1:9" x14ac:dyDescent="0.3">
      <c r="A130" s="13"/>
      <c r="B130" s="9"/>
      <c r="C130" s="9"/>
      <c r="D130" s="9"/>
      <c r="E130" s="9"/>
      <c r="F130" s="9"/>
      <c r="G130" s="9"/>
      <c r="H130" s="9"/>
      <c r="I130" s="9"/>
    </row>
    <row r="131" spans="1:9" x14ac:dyDescent="0.3">
      <c r="A131" s="13"/>
      <c r="B131" s="9"/>
      <c r="C131" s="9"/>
      <c r="D131" s="9"/>
      <c r="E131" s="9"/>
      <c r="F131" s="9"/>
      <c r="G131" s="9"/>
      <c r="H131" s="9"/>
      <c r="I131" s="9"/>
    </row>
    <row r="132" spans="1:9" x14ac:dyDescent="0.3">
      <c r="A132" s="13"/>
      <c r="B132" s="9"/>
      <c r="C132" s="9"/>
      <c r="D132" s="9"/>
      <c r="E132" s="9"/>
      <c r="F132" s="9"/>
      <c r="G132" s="9"/>
      <c r="H132" s="9"/>
      <c r="I132" s="9"/>
    </row>
    <row r="133" spans="1:9" x14ac:dyDescent="0.3">
      <c r="A133" s="13"/>
      <c r="B133" s="9"/>
      <c r="C133" s="9"/>
      <c r="D133" s="9"/>
      <c r="E133" s="9"/>
      <c r="F133" s="9"/>
      <c r="G133" s="9"/>
      <c r="H133" s="9"/>
      <c r="I133" s="9"/>
    </row>
    <row r="134" spans="1:9" x14ac:dyDescent="0.3">
      <c r="A134" s="13"/>
      <c r="B134" s="9"/>
      <c r="C134" s="9"/>
      <c r="D134" s="9"/>
      <c r="E134" s="9"/>
      <c r="F134" s="9"/>
      <c r="G134" s="9"/>
      <c r="H134" s="9"/>
      <c r="I134" s="9"/>
    </row>
    <row r="135" spans="1:9" x14ac:dyDescent="0.3">
      <c r="A135" s="13"/>
      <c r="B135" s="9"/>
      <c r="C135" s="9"/>
      <c r="D135" s="9"/>
      <c r="E135" s="9"/>
      <c r="F135" s="9"/>
      <c r="G135" s="9"/>
      <c r="H135" s="9"/>
      <c r="I135" s="9"/>
    </row>
    <row r="136" spans="1:9" x14ac:dyDescent="0.3">
      <c r="A136" s="13"/>
      <c r="B136" s="9"/>
      <c r="C136" s="9"/>
      <c r="D136" s="9"/>
      <c r="E136" s="9"/>
      <c r="F136" s="9"/>
      <c r="G136" s="9"/>
      <c r="H136" s="9"/>
      <c r="I136" s="9"/>
    </row>
    <row r="137" spans="1:9" x14ac:dyDescent="0.3">
      <c r="A137" s="13"/>
      <c r="B137" s="9"/>
      <c r="C137" s="9"/>
      <c r="D137" s="9"/>
      <c r="E137" s="9"/>
      <c r="F137" s="9"/>
      <c r="G137" s="9"/>
      <c r="H137" s="9"/>
      <c r="I137" s="9"/>
    </row>
    <row r="138" spans="1:9" x14ac:dyDescent="0.3">
      <c r="A138" s="13"/>
      <c r="B138" s="9"/>
      <c r="C138" s="9"/>
      <c r="D138" s="9"/>
      <c r="E138" s="9"/>
      <c r="F138" s="9"/>
      <c r="G138" s="9"/>
      <c r="H138" s="9"/>
      <c r="I138" s="9"/>
    </row>
    <row r="139" spans="1:9" x14ac:dyDescent="0.3">
      <c r="A139" s="13"/>
      <c r="B139" s="9"/>
      <c r="C139" s="9"/>
      <c r="D139" s="9"/>
      <c r="E139" s="9"/>
      <c r="F139" s="9"/>
      <c r="G139" s="9"/>
      <c r="H139" s="9"/>
      <c r="I139" s="9"/>
    </row>
    <row r="140" spans="1:9" x14ac:dyDescent="0.3">
      <c r="A140" s="13"/>
      <c r="B140" s="9"/>
      <c r="C140" s="9"/>
      <c r="D140" s="9"/>
      <c r="E140" s="9"/>
      <c r="F140" s="9"/>
      <c r="G140" s="9"/>
      <c r="H140" s="9"/>
      <c r="I140" s="9"/>
    </row>
    <row r="141" spans="1:9" x14ac:dyDescent="0.3">
      <c r="A141" s="13"/>
      <c r="B141" s="9"/>
      <c r="C141" s="9"/>
      <c r="D141" s="9"/>
      <c r="E141" s="9"/>
      <c r="F141" s="9"/>
      <c r="G141" s="9"/>
      <c r="H141" s="9"/>
      <c r="I141" s="9"/>
    </row>
    <row r="142" spans="1:9" x14ac:dyDescent="0.3">
      <c r="A142" s="13"/>
      <c r="B142" s="9"/>
      <c r="C142" s="9"/>
      <c r="D142" s="9"/>
      <c r="E142" s="9"/>
      <c r="F142" s="9"/>
      <c r="G142" s="9"/>
      <c r="H142" s="9"/>
      <c r="I142" s="9"/>
    </row>
    <row r="143" spans="1:9" x14ac:dyDescent="0.3">
      <c r="A143" s="13"/>
      <c r="B143" s="9"/>
      <c r="C143" s="9"/>
      <c r="D143" s="9"/>
      <c r="E143" s="9"/>
      <c r="F143" s="9"/>
      <c r="G143" s="9"/>
      <c r="H143" s="9"/>
      <c r="I143" s="9"/>
    </row>
    <row r="144" spans="1:9" x14ac:dyDescent="0.3">
      <c r="A144" s="13"/>
      <c r="B144" s="9"/>
      <c r="C144" s="9"/>
      <c r="D144" s="9"/>
      <c r="E144" s="9"/>
      <c r="F144" s="9"/>
      <c r="G144" s="9"/>
      <c r="H144" s="9"/>
      <c r="I144" s="9"/>
    </row>
    <row r="145" spans="1:9" x14ac:dyDescent="0.3">
      <c r="A145" s="13"/>
      <c r="B145" s="9"/>
      <c r="C145" s="9"/>
      <c r="D145" s="9"/>
      <c r="E145" s="9"/>
      <c r="F145" s="9"/>
      <c r="G145" s="9"/>
      <c r="H145" s="9"/>
      <c r="I145" s="9"/>
    </row>
    <row r="146" spans="1:9" x14ac:dyDescent="0.3">
      <c r="A146" s="13"/>
      <c r="B146" s="9"/>
      <c r="C146" s="9"/>
      <c r="D146" s="9"/>
      <c r="E146" s="9"/>
      <c r="F146" s="9"/>
      <c r="G146" s="9"/>
      <c r="H146" s="9"/>
      <c r="I146" s="9"/>
    </row>
    <row r="147" spans="1:9" x14ac:dyDescent="0.3">
      <c r="A147" s="13"/>
      <c r="B147" s="9"/>
      <c r="C147" s="9"/>
      <c r="D147" s="9"/>
      <c r="E147" s="9"/>
      <c r="F147" s="9"/>
      <c r="G147" s="9"/>
      <c r="H147" s="9"/>
      <c r="I147" s="9"/>
    </row>
    <row r="148" spans="1:9" x14ac:dyDescent="0.3">
      <c r="A148" s="13"/>
      <c r="B148" s="9"/>
      <c r="C148" s="9"/>
      <c r="D148" s="9"/>
      <c r="E148" s="9"/>
      <c r="F148" s="9"/>
      <c r="G148" s="9"/>
      <c r="H148" s="9"/>
      <c r="I148" s="9"/>
    </row>
    <row r="149" spans="1:9" x14ac:dyDescent="0.3">
      <c r="A149" s="13"/>
      <c r="B149" s="9"/>
      <c r="C149" s="9"/>
      <c r="D149" s="9"/>
      <c r="E149" s="9"/>
      <c r="F149" s="9"/>
      <c r="G149" s="9"/>
      <c r="H149" s="9"/>
      <c r="I149" s="9"/>
    </row>
    <row r="150" spans="1:9" x14ac:dyDescent="0.3">
      <c r="A150" s="13"/>
      <c r="B150" s="9"/>
      <c r="C150" s="9"/>
      <c r="D150" s="9"/>
      <c r="E150" s="9"/>
      <c r="F150" s="9"/>
      <c r="G150" s="9"/>
      <c r="H150" s="9"/>
      <c r="I150" s="9"/>
    </row>
    <row r="151" spans="1:9" x14ac:dyDescent="0.3">
      <c r="A151" s="13"/>
      <c r="B151" s="9"/>
      <c r="C151" s="9"/>
      <c r="D151" s="9"/>
      <c r="E151" s="9"/>
      <c r="F151" s="9"/>
      <c r="G151" s="9"/>
      <c r="H151" s="9"/>
      <c r="I151" s="9"/>
    </row>
    <row r="152" spans="1:9" x14ac:dyDescent="0.3">
      <c r="A152" s="13"/>
      <c r="B152" s="9"/>
      <c r="C152" s="9"/>
      <c r="D152" s="9"/>
      <c r="E152" s="9"/>
      <c r="F152" s="9"/>
      <c r="G152" s="9"/>
      <c r="H152" s="9"/>
      <c r="I152" s="9"/>
    </row>
    <row r="153" spans="1:9" x14ac:dyDescent="0.3">
      <c r="A153" s="13"/>
      <c r="B153" s="9"/>
      <c r="C153" s="9"/>
      <c r="D153" s="9"/>
      <c r="E153" s="9"/>
      <c r="F153" s="9"/>
      <c r="G153" s="9"/>
      <c r="H153" s="9"/>
      <c r="I153" s="9"/>
    </row>
    <row r="154" spans="1:9" x14ac:dyDescent="0.3">
      <c r="A154" s="13"/>
      <c r="B154" s="9"/>
      <c r="C154" s="9"/>
      <c r="D154" s="9"/>
      <c r="E154" s="9"/>
      <c r="F154" s="9"/>
      <c r="G154" s="9"/>
      <c r="H154" s="9"/>
      <c r="I154" s="9"/>
    </row>
    <row r="155" spans="1:9" x14ac:dyDescent="0.3">
      <c r="A155" s="13"/>
      <c r="B155" s="9"/>
      <c r="C155" s="9"/>
      <c r="D155" s="9"/>
      <c r="E155" s="9"/>
      <c r="F155" s="9"/>
      <c r="G155" s="9"/>
      <c r="H155" s="9"/>
      <c r="I155" s="9"/>
    </row>
    <row r="156" spans="1:9" x14ac:dyDescent="0.3">
      <c r="A156" s="13"/>
      <c r="B156" s="9"/>
      <c r="C156" s="9"/>
      <c r="D156" s="9"/>
      <c r="E156" s="9"/>
      <c r="F156" s="9"/>
      <c r="G156" s="9"/>
      <c r="H156" s="9"/>
      <c r="I156" s="9"/>
    </row>
    <row r="157" spans="1:9" x14ac:dyDescent="0.3">
      <c r="A157" s="13"/>
      <c r="B157" s="9"/>
      <c r="C157" s="9"/>
      <c r="D157" s="9"/>
      <c r="E157" s="9"/>
      <c r="F157" s="9"/>
      <c r="G157" s="9"/>
      <c r="H157" s="9"/>
      <c r="I157" s="9"/>
    </row>
    <row r="158" spans="1:9" x14ac:dyDescent="0.3">
      <c r="A158" s="13"/>
      <c r="B158" s="9"/>
      <c r="C158" s="9"/>
      <c r="D158" s="9"/>
      <c r="E158" s="9"/>
      <c r="F158" s="9"/>
      <c r="G158" s="9"/>
      <c r="H158" s="9"/>
      <c r="I158" s="9"/>
    </row>
    <row r="159" spans="1:9" x14ac:dyDescent="0.3">
      <c r="A159" s="13"/>
      <c r="B159" s="9"/>
      <c r="C159" s="9"/>
      <c r="D159" s="9"/>
      <c r="E159" s="9"/>
      <c r="F159" s="9"/>
      <c r="G159" s="9"/>
      <c r="H159" s="9"/>
      <c r="I159" s="9"/>
    </row>
    <row r="160" spans="1:9" x14ac:dyDescent="0.3">
      <c r="A160" s="13"/>
      <c r="B160" s="9"/>
      <c r="C160" s="9"/>
      <c r="D160" s="9"/>
      <c r="E160" s="9"/>
      <c r="F160" s="9"/>
      <c r="G160" s="9"/>
      <c r="H160" s="9"/>
      <c r="I160" s="9"/>
    </row>
    <row r="161" spans="1:9" x14ac:dyDescent="0.3">
      <c r="A161" s="13"/>
      <c r="B161" s="9"/>
      <c r="C161" s="9"/>
      <c r="D161" s="9"/>
      <c r="E161" s="9"/>
      <c r="F161" s="9"/>
      <c r="G161" s="9"/>
      <c r="H161" s="9"/>
      <c r="I161" s="9"/>
    </row>
    <row r="162" spans="1:9" x14ac:dyDescent="0.3">
      <c r="A162" s="13"/>
      <c r="B162" s="9"/>
      <c r="C162" s="9"/>
      <c r="D162" s="9"/>
      <c r="E162" s="9"/>
      <c r="F162" s="9"/>
      <c r="G162" s="9"/>
      <c r="H162" s="9"/>
      <c r="I162" s="9"/>
    </row>
    <row r="163" spans="1:9" x14ac:dyDescent="0.3">
      <c r="A163" s="13"/>
      <c r="B163" s="9"/>
      <c r="C163" s="9"/>
      <c r="D163" s="9"/>
      <c r="E163" s="9"/>
      <c r="F163" s="9"/>
      <c r="G163" s="9"/>
      <c r="H163" s="9"/>
      <c r="I163" s="9"/>
    </row>
    <row r="164" spans="1:9" x14ac:dyDescent="0.3">
      <c r="A164" s="13"/>
      <c r="B164" s="9"/>
      <c r="C164" s="9"/>
      <c r="D164" s="9"/>
      <c r="E164" s="9"/>
      <c r="F164" s="9"/>
      <c r="G164" s="9"/>
      <c r="H164" s="9"/>
      <c r="I164" s="9"/>
    </row>
    <row r="165" spans="1:9" x14ac:dyDescent="0.3">
      <c r="A165" s="13"/>
      <c r="B165" s="9"/>
      <c r="C165" s="9"/>
      <c r="D165" s="9"/>
      <c r="E165" s="9"/>
      <c r="F165" s="9"/>
      <c r="G165" s="9"/>
      <c r="H165" s="9"/>
      <c r="I165" s="9"/>
    </row>
    <row r="166" spans="1:9" x14ac:dyDescent="0.3">
      <c r="A166" s="13"/>
      <c r="B166" s="9"/>
      <c r="C166" s="9"/>
      <c r="D166" s="9"/>
      <c r="E166" s="9"/>
      <c r="F166" s="9"/>
      <c r="G166" s="9"/>
      <c r="H166" s="9"/>
      <c r="I166" s="9"/>
    </row>
    <row r="167" spans="1:9" x14ac:dyDescent="0.3">
      <c r="A167" s="13"/>
      <c r="B167" s="9"/>
      <c r="C167" s="9"/>
      <c r="D167" s="9"/>
      <c r="E167" s="9"/>
      <c r="F167" s="9"/>
      <c r="G167" s="9"/>
      <c r="H167" s="9"/>
      <c r="I167" s="9"/>
    </row>
    <row r="168" spans="1:9" x14ac:dyDescent="0.3">
      <c r="A168" s="13"/>
      <c r="B168" s="9"/>
      <c r="C168" s="9"/>
      <c r="D168" s="9"/>
      <c r="E168" s="9"/>
      <c r="F168" s="9"/>
      <c r="G168" s="9"/>
      <c r="H168" s="9"/>
      <c r="I168" s="9"/>
    </row>
    <row r="169" spans="1:9" x14ac:dyDescent="0.3">
      <c r="A169" s="13"/>
      <c r="B169" s="9"/>
      <c r="C169" s="9"/>
      <c r="D169" s="9"/>
      <c r="E169" s="9"/>
      <c r="F169" s="9"/>
      <c r="G169" s="9"/>
      <c r="H169" s="9"/>
      <c r="I169" s="9"/>
    </row>
    <row r="170" spans="1:9" x14ac:dyDescent="0.3">
      <c r="A170" s="13"/>
      <c r="B170" s="9"/>
      <c r="C170" s="9"/>
      <c r="D170" s="9"/>
      <c r="E170" s="9"/>
      <c r="F170" s="9"/>
      <c r="G170" s="9"/>
      <c r="H170" s="9"/>
      <c r="I170" s="9"/>
    </row>
  </sheetData>
  <mergeCells count="15">
    <mergeCell ref="U2:U3"/>
    <mergeCell ref="B6:C6"/>
    <mergeCell ref="B12:B13"/>
    <mergeCell ref="A1:R1"/>
    <mergeCell ref="A2:A3"/>
    <mergeCell ref="C2:C3"/>
    <mergeCell ref="D2:F2"/>
    <mergeCell ref="J2:L2"/>
    <mergeCell ref="P2:R2"/>
    <mergeCell ref="G2:I2"/>
    <mergeCell ref="A12:A13"/>
    <mergeCell ref="M2:O2"/>
    <mergeCell ref="S2:S3"/>
    <mergeCell ref="T2:T3"/>
    <mergeCell ref="A5:U5"/>
  </mergeCells>
  <pageMargins left="0.19685039370078741" right="0.19685039370078741" top="0.39370078740157483" bottom="0.19685039370078741" header="0.31496062992125984" footer="0.31496062992125984"/>
  <pageSetup paperSize="8" scale="45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муниципальные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Отдел соц экон прогнозов</cp:lastModifiedBy>
  <cp:lastPrinted>2015-09-09T11:55:21Z</cp:lastPrinted>
  <dcterms:created xsi:type="dcterms:W3CDTF">2012-05-22T08:33:39Z</dcterms:created>
  <dcterms:modified xsi:type="dcterms:W3CDTF">2016-02-09T12:00:52Z</dcterms:modified>
</cp:coreProperties>
</file>